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00" windowWidth="28215" windowHeight="11955" activeTab="5"/>
  </bookViews>
  <sheets>
    <sheet name="rankalumno" sheetId="1" r:id="rId1"/>
    <sheet name="omcc" sheetId="2" r:id="rId2"/>
    <sheet name="egmo" sheetId="3" r:id="rId3"/>
    <sheet name="rankestado" sheetId="4" r:id="rId4"/>
    <sheet name="sup" sheetId="5" r:id="rId5"/>
    <sheet name="Concentrado" sheetId="6" r:id="rId6"/>
    <sheet name="Rank alumnos" sheetId="7" state="hidden" r:id="rId7"/>
  </sheets>
  <definedNames>
    <definedName name="_xlnm._FilterDatabase" localSheetId="6" hidden="1">'Rank alumnos'!$A$1:$P$1</definedName>
    <definedName name="_xlnm._FilterDatabase" localSheetId="0" hidden="1">rankalumno!$A$1:$E$1</definedName>
  </definedNames>
  <calcPr calcId="145621"/>
</workbook>
</file>

<file path=xl/calcChain.xml><?xml version="1.0" encoding="utf-8"?>
<calcChain xmlns="http://schemas.openxmlformats.org/spreadsheetml/2006/main">
  <c r="P192" i="7" l="1"/>
  <c r="P191" i="7"/>
  <c r="P190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5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" i="7"/>
  <c r="Q2" i="7"/>
  <c r="P2" i="7"/>
  <c r="Q1" i="7"/>
  <c r="P1" i="7"/>
  <c r="AI70" i="6"/>
  <c r="Z70" i="6"/>
  <c r="Q70" i="6"/>
  <c r="H70" i="6"/>
  <c r="AI69" i="6"/>
  <c r="Z69" i="6"/>
  <c r="F149" i="1" s="1"/>
  <c r="Q69" i="6"/>
  <c r="H69" i="6"/>
  <c r="AI68" i="6"/>
  <c r="Z68" i="6"/>
  <c r="Q68" i="6"/>
  <c r="H68" i="6"/>
  <c r="AI67" i="6"/>
  <c r="Z67" i="6"/>
  <c r="F36" i="1" s="1"/>
  <c r="Q67" i="6"/>
  <c r="H67" i="6"/>
  <c r="AI66" i="6"/>
  <c r="Z66" i="6"/>
  <c r="Q66" i="6"/>
  <c r="H66" i="6"/>
  <c r="AI65" i="6"/>
  <c r="AI71" i="6" s="1"/>
  <c r="D17" i="4" s="1"/>
  <c r="Z65" i="6"/>
  <c r="F51" i="1" s="1"/>
  <c r="Q65" i="6"/>
  <c r="Q71" i="6" s="1"/>
  <c r="H7" i="4" s="1"/>
  <c r="H65" i="6"/>
  <c r="H71" i="6" s="1"/>
  <c r="D14" i="4" s="1"/>
  <c r="AI61" i="6"/>
  <c r="Z61" i="6"/>
  <c r="H8" i="2" s="1"/>
  <c r="Q61" i="6"/>
  <c r="H61" i="6"/>
  <c r="AI60" i="6"/>
  <c r="Z60" i="6"/>
  <c r="Q60" i="6"/>
  <c r="H60" i="6"/>
  <c r="AI59" i="6"/>
  <c r="Z59" i="6"/>
  <c r="F75" i="1" s="1"/>
  <c r="Q59" i="6"/>
  <c r="H59" i="6"/>
  <c r="AI58" i="6"/>
  <c r="Z58" i="6"/>
  <c r="Q58" i="6"/>
  <c r="H58" i="6"/>
  <c r="AI57" i="6"/>
  <c r="Z57" i="6"/>
  <c r="F88" i="1" s="1"/>
  <c r="Q57" i="6"/>
  <c r="H57" i="6"/>
  <c r="AI56" i="6"/>
  <c r="AI62" i="6" s="1"/>
  <c r="D20" i="4" s="1"/>
  <c r="Z56" i="6"/>
  <c r="Z62" i="6" s="1"/>
  <c r="H6" i="4" s="1"/>
  <c r="Q56" i="6"/>
  <c r="Q62" i="6" s="1"/>
  <c r="H4" i="4" s="1"/>
  <c r="H56" i="6"/>
  <c r="H62" i="6" s="1"/>
  <c r="D9" i="4" s="1"/>
  <c r="AI52" i="6"/>
  <c r="Z52" i="6"/>
  <c r="Q52" i="6"/>
  <c r="H52" i="6"/>
  <c r="AI51" i="6"/>
  <c r="Z51" i="6"/>
  <c r="F66" i="1" s="1"/>
  <c r="Q51" i="6"/>
  <c r="H51" i="6"/>
  <c r="AI50" i="6"/>
  <c r="Z50" i="6"/>
  <c r="Q50" i="6"/>
  <c r="H50" i="6"/>
  <c r="AI49" i="6"/>
  <c r="Z49" i="6"/>
  <c r="F144" i="1" s="1"/>
  <c r="Q49" i="6"/>
  <c r="H49" i="6"/>
  <c r="AI48" i="6"/>
  <c r="Z48" i="6"/>
  <c r="Q48" i="6"/>
  <c r="H48" i="6"/>
  <c r="AI47" i="6"/>
  <c r="AI53" i="6" s="1"/>
  <c r="D13" i="4" s="1"/>
  <c r="Z47" i="6"/>
  <c r="Z53" i="6" s="1"/>
  <c r="H8" i="4" s="1"/>
  <c r="Q47" i="6"/>
  <c r="Q53" i="6" s="1"/>
  <c r="D12" i="4" s="1"/>
  <c r="H47" i="6"/>
  <c r="H53" i="6" s="1"/>
  <c r="H14" i="4" s="1"/>
  <c r="AI43" i="6"/>
  <c r="Z43" i="6"/>
  <c r="F55" i="1" s="1"/>
  <c r="Q43" i="6"/>
  <c r="H43" i="6"/>
  <c r="AI42" i="6"/>
  <c r="Z42" i="6"/>
  <c r="Q42" i="6"/>
  <c r="H42" i="6"/>
  <c r="AI41" i="6"/>
  <c r="Z41" i="6"/>
  <c r="F14" i="1" s="1"/>
  <c r="Q41" i="6"/>
  <c r="H41" i="6"/>
  <c r="AI40" i="6"/>
  <c r="Z40" i="6"/>
  <c r="Q40" i="6"/>
  <c r="H40" i="6"/>
  <c r="AI39" i="6"/>
  <c r="Z39" i="6"/>
  <c r="F2" i="1" s="1"/>
  <c r="Q39" i="6"/>
  <c r="H39" i="6"/>
  <c r="AI38" i="6"/>
  <c r="AI44" i="6" s="1"/>
  <c r="H9" i="4" s="1"/>
  <c r="Z38" i="6"/>
  <c r="Z44" i="6" s="1"/>
  <c r="D6" i="4" s="1"/>
  <c r="Q38" i="6"/>
  <c r="Q44" i="6" s="1"/>
  <c r="H18" i="4" s="1"/>
  <c r="H38" i="6"/>
  <c r="H44" i="6" s="1"/>
  <c r="D10" i="4" s="1"/>
  <c r="AI34" i="6"/>
  <c r="Z34" i="6"/>
  <c r="Q34" i="6"/>
  <c r="H34" i="6"/>
  <c r="AI33" i="6"/>
  <c r="Z33" i="6"/>
  <c r="F44" i="1" s="1"/>
  <c r="Q33" i="6"/>
  <c r="H33" i="6"/>
  <c r="AI32" i="6"/>
  <c r="Z32" i="6"/>
  <c r="Q32" i="6"/>
  <c r="H32" i="6"/>
  <c r="AI31" i="6"/>
  <c r="Z31" i="6"/>
  <c r="G2" i="3" s="1"/>
  <c r="Q31" i="6"/>
  <c r="H31" i="6"/>
  <c r="AI30" i="6"/>
  <c r="Z30" i="6"/>
  <c r="Q30" i="6"/>
  <c r="H30" i="6"/>
  <c r="AI29" i="6"/>
  <c r="AI35" i="6" s="1"/>
  <c r="H5" i="4" s="1"/>
  <c r="Z29" i="6"/>
  <c r="F3" i="1" s="1"/>
  <c r="Q29" i="6"/>
  <c r="Q35" i="6" s="1"/>
  <c r="H16" i="4" s="1"/>
  <c r="H29" i="6"/>
  <c r="H35" i="6" s="1"/>
  <c r="D11" i="4" s="1"/>
  <c r="AI25" i="6"/>
  <c r="Z25" i="6"/>
  <c r="F164" i="1" s="1"/>
  <c r="Q25" i="6"/>
  <c r="H25" i="6"/>
  <c r="AI24" i="6"/>
  <c r="Z24" i="6"/>
  <c r="Q24" i="6"/>
  <c r="H24" i="6"/>
  <c r="AI23" i="6"/>
  <c r="Z23" i="6"/>
  <c r="Q23" i="6"/>
  <c r="H23" i="6"/>
  <c r="AI22" i="6"/>
  <c r="Z22" i="6"/>
  <c r="Q22" i="6"/>
  <c r="H22" i="6"/>
  <c r="AI21" i="6"/>
  <c r="Z21" i="6"/>
  <c r="F163" i="1" s="1"/>
  <c r="Q21" i="6"/>
  <c r="H21" i="6"/>
  <c r="AI20" i="6"/>
  <c r="AI26" i="6" s="1"/>
  <c r="D19" i="4" s="1"/>
  <c r="Z20" i="6"/>
  <c r="Z26" i="6" s="1"/>
  <c r="H11" i="4" s="1"/>
  <c r="Q20" i="6"/>
  <c r="Q26" i="6" s="1"/>
  <c r="D8" i="4" s="1"/>
  <c r="H20" i="6"/>
  <c r="H26" i="6" s="1"/>
  <c r="H17" i="4" s="1"/>
  <c r="AI16" i="6"/>
  <c r="Z16" i="6"/>
  <c r="Q16" i="6"/>
  <c r="H16" i="6"/>
  <c r="AI15" i="6"/>
  <c r="Z15" i="6"/>
  <c r="F173" i="1" s="1"/>
  <c r="Q15" i="6"/>
  <c r="H15" i="6"/>
  <c r="AI14" i="6"/>
  <c r="Z14" i="6"/>
  <c r="Q14" i="6"/>
  <c r="H14" i="6"/>
  <c r="AI13" i="6"/>
  <c r="Z13" i="6"/>
  <c r="F138" i="1" s="1"/>
  <c r="Q13" i="6"/>
  <c r="H13" i="6"/>
  <c r="AI12" i="6"/>
  <c r="Z12" i="6"/>
  <c r="Q12" i="6"/>
  <c r="H12" i="6"/>
  <c r="AI11" i="6"/>
  <c r="AI17" i="6" s="1"/>
  <c r="H15" i="4" s="1"/>
  <c r="Z11" i="6"/>
  <c r="Z17" i="6" s="1"/>
  <c r="H13" i="4" s="1"/>
  <c r="Q11" i="6"/>
  <c r="Q17" i="6" s="1"/>
  <c r="D7" i="4" s="1"/>
  <c r="H11" i="6"/>
  <c r="H17" i="6" s="1"/>
  <c r="H10" i="4" s="1"/>
  <c r="AI7" i="6"/>
  <c r="Z7" i="6"/>
  <c r="F91" i="1" s="1"/>
  <c r="Q7" i="6"/>
  <c r="H7" i="6"/>
  <c r="AI6" i="6"/>
  <c r="Z6" i="6"/>
  <c r="Q6" i="6"/>
  <c r="H6" i="6"/>
  <c r="AI5" i="6"/>
  <c r="Z5" i="6"/>
  <c r="F150" i="1" s="1"/>
  <c r="Q5" i="6"/>
  <c r="H5" i="6"/>
  <c r="AI4" i="6"/>
  <c r="Z4" i="6"/>
  <c r="Q4" i="6"/>
  <c r="H4" i="6"/>
  <c r="AI3" i="6"/>
  <c r="Z3" i="6"/>
  <c r="F171" i="1" s="1"/>
  <c r="Q3" i="6"/>
  <c r="H3" i="6"/>
  <c r="AI2" i="6"/>
  <c r="AI8" i="6" s="1"/>
  <c r="H19" i="4" s="1"/>
  <c r="Z2" i="6"/>
  <c r="Z8" i="6" s="1"/>
  <c r="H12" i="4" s="1"/>
  <c r="Q2" i="6"/>
  <c r="Q8" i="6" s="1"/>
  <c r="D15" i="4" s="1"/>
  <c r="H2" i="6"/>
  <c r="H8" i="6" s="1"/>
  <c r="D18" i="4" s="1"/>
  <c r="I34" i="5"/>
  <c r="J34" i="5" s="1"/>
  <c r="G34" i="5"/>
  <c r="F34" i="5"/>
  <c r="I33" i="5"/>
  <c r="J33" i="5" s="1"/>
  <c r="G33" i="5"/>
  <c r="F33" i="5"/>
  <c r="I32" i="5"/>
  <c r="J32" i="5" s="1"/>
  <c r="G32" i="5"/>
  <c r="F32" i="5"/>
  <c r="I31" i="5"/>
  <c r="J31" i="5" s="1"/>
  <c r="G31" i="5"/>
  <c r="F31" i="5"/>
  <c r="I30" i="5"/>
  <c r="J30" i="5" s="1"/>
  <c r="G30" i="5"/>
  <c r="F30" i="5"/>
  <c r="I29" i="5"/>
  <c r="J29" i="5" s="1"/>
  <c r="G29" i="5"/>
  <c r="F29" i="5"/>
  <c r="I28" i="5"/>
  <c r="J28" i="5" s="1"/>
  <c r="G28" i="5"/>
  <c r="F28" i="5"/>
  <c r="I27" i="5"/>
  <c r="J27" i="5" s="1"/>
  <c r="G27" i="5"/>
  <c r="F27" i="5"/>
  <c r="I26" i="5"/>
  <c r="J26" i="5" s="1"/>
  <c r="G26" i="5"/>
  <c r="F26" i="5"/>
  <c r="I25" i="5"/>
  <c r="J25" i="5" s="1"/>
  <c r="G25" i="5"/>
  <c r="F25" i="5"/>
  <c r="I24" i="5"/>
  <c r="J24" i="5" s="1"/>
  <c r="G24" i="5"/>
  <c r="F24" i="5"/>
  <c r="I23" i="5"/>
  <c r="J23" i="5" s="1"/>
  <c r="G23" i="5"/>
  <c r="F23" i="5"/>
  <c r="I22" i="5"/>
  <c r="J22" i="5" s="1"/>
  <c r="G22" i="5"/>
  <c r="F22" i="5"/>
  <c r="I21" i="5"/>
  <c r="J21" i="5" s="1"/>
  <c r="G21" i="5"/>
  <c r="F21" i="5"/>
  <c r="I20" i="5"/>
  <c r="J20" i="5" s="1"/>
  <c r="G20" i="5"/>
  <c r="F20" i="5"/>
  <c r="I19" i="5"/>
  <c r="J19" i="5" s="1"/>
  <c r="G19" i="5"/>
  <c r="F19" i="5"/>
  <c r="I18" i="5"/>
  <c r="J18" i="5" s="1"/>
  <c r="G18" i="5"/>
  <c r="F18" i="5"/>
  <c r="I17" i="5"/>
  <c r="J17" i="5" s="1"/>
  <c r="G17" i="5"/>
  <c r="F17" i="5"/>
  <c r="I16" i="5"/>
  <c r="J16" i="5" s="1"/>
  <c r="G16" i="5"/>
  <c r="F16" i="5"/>
  <c r="I15" i="5"/>
  <c r="J15" i="5" s="1"/>
  <c r="G15" i="5"/>
  <c r="F15" i="5"/>
  <c r="I14" i="5"/>
  <c r="J14" i="5" s="1"/>
  <c r="G14" i="5"/>
  <c r="F14" i="5"/>
  <c r="I13" i="5"/>
  <c r="J13" i="5" s="1"/>
  <c r="G13" i="5"/>
  <c r="F13" i="5"/>
  <c r="I12" i="5"/>
  <c r="J12" i="5" s="1"/>
  <c r="G12" i="5"/>
  <c r="F12" i="5"/>
  <c r="I11" i="5"/>
  <c r="J11" i="5" s="1"/>
  <c r="G11" i="5"/>
  <c r="F11" i="5"/>
  <c r="I10" i="5"/>
  <c r="J10" i="5" s="1"/>
  <c r="G10" i="5"/>
  <c r="F10" i="5"/>
  <c r="I9" i="5"/>
  <c r="J9" i="5" s="1"/>
  <c r="G9" i="5"/>
  <c r="F9" i="5"/>
  <c r="I8" i="5"/>
  <c r="J8" i="5" s="1"/>
  <c r="G8" i="5"/>
  <c r="F8" i="5"/>
  <c r="I7" i="5"/>
  <c r="J7" i="5" s="1"/>
  <c r="G7" i="5"/>
  <c r="F7" i="5"/>
  <c r="I6" i="5"/>
  <c r="J6" i="5" s="1"/>
  <c r="G6" i="5"/>
  <c r="F6" i="5"/>
  <c r="I5" i="5"/>
  <c r="J5" i="5" s="1"/>
  <c r="G5" i="5"/>
  <c r="F5" i="5"/>
  <c r="I4" i="5"/>
  <c r="J4" i="5" s="1"/>
  <c r="G4" i="5"/>
  <c r="F4" i="5"/>
  <c r="I3" i="5"/>
  <c r="J3" i="5" s="1"/>
  <c r="G3" i="5"/>
  <c r="F3" i="5"/>
  <c r="G9" i="3"/>
  <c r="G8" i="3"/>
  <c r="G7" i="3"/>
  <c r="G6" i="3"/>
  <c r="G5" i="3"/>
  <c r="G4" i="3"/>
  <c r="G3" i="3"/>
  <c r="H10" i="2"/>
  <c r="H9" i="2"/>
  <c r="H6" i="2"/>
  <c r="H5" i="2"/>
  <c r="H3" i="2"/>
  <c r="H2" i="2"/>
  <c r="F193" i="1"/>
  <c r="F192" i="1"/>
  <c r="F191" i="1"/>
  <c r="F190" i="1"/>
  <c r="F189" i="1"/>
  <c r="F188" i="1"/>
  <c r="F187" i="1"/>
  <c r="F186" i="1"/>
  <c r="F185" i="1"/>
  <c r="F184" i="1"/>
  <c r="F183" i="1"/>
  <c r="F182" i="1"/>
  <c r="F180" i="1"/>
  <c r="F179" i="1"/>
  <c r="F178" i="1"/>
  <c r="F177" i="1"/>
  <c r="F176" i="1"/>
  <c r="F175" i="1"/>
  <c r="F174" i="1"/>
  <c r="F172" i="1"/>
  <c r="F170" i="1"/>
  <c r="F169" i="1"/>
  <c r="F168" i="1"/>
  <c r="F167" i="1"/>
  <c r="F166" i="1"/>
  <c r="F165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48" i="1"/>
  <c r="F147" i="1"/>
  <c r="F146" i="1"/>
  <c r="F145" i="1"/>
  <c r="F143" i="1"/>
  <c r="F142" i="1"/>
  <c r="F141" i="1"/>
  <c r="F140" i="1"/>
  <c r="F139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0" i="1"/>
  <c r="F89" i="1"/>
  <c r="F87" i="1"/>
  <c r="F86" i="1"/>
  <c r="F85" i="1"/>
  <c r="F84" i="1"/>
  <c r="F83" i="1"/>
  <c r="F82" i="1"/>
  <c r="F81" i="1"/>
  <c r="F80" i="1"/>
  <c r="F79" i="1"/>
  <c r="F78" i="1"/>
  <c r="F77" i="1"/>
  <c r="F74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4" i="1"/>
  <c r="F53" i="1"/>
  <c r="F52" i="1"/>
  <c r="F50" i="1"/>
  <c r="F49" i="1"/>
  <c r="F48" i="1"/>
  <c r="F47" i="1"/>
  <c r="F46" i="1"/>
  <c r="F43" i="1"/>
  <c r="F42" i="1"/>
  <c r="F41" i="1"/>
  <c r="F40" i="1"/>
  <c r="F39" i="1"/>
  <c r="F38" i="1"/>
  <c r="F37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4" i="1"/>
  <c r="F76" i="1" l="1"/>
  <c r="H4" i="2"/>
  <c r="F45" i="1"/>
  <c r="F181" i="1"/>
  <c r="Z35" i="6"/>
  <c r="D5" i="4" s="1"/>
  <c r="F5" i="1"/>
  <c r="H7" i="2"/>
  <c r="Z71" i="6"/>
  <c r="D16" i="4" s="1"/>
</calcChain>
</file>

<file path=xl/sharedStrings.xml><?xml version="1.0" encoding="utf-8"?>
<sst xmlns="http://schemas.openxmlformats.org/spreadsheetml/2006/main" count="3288" uniqueCount="1077">
  <si>
    <t>Nuevo León</t>
  </si>
  <si>
    <t>Pablo Alhui</t>
  </si>
  <si>
    <t>Valeriano</t>
  </si>
  <si>
    <t>Quiroz</t>
  </si>
  <si>
    <t>NLO2</t>
  </si>
  <si>
    <t>Ciudad de México</t>
  </si>
  <si>
    <t>Omar Farid</t>
  </si>
  <si>
    <t>Ana Paula</t>
  </si>
  <si>
    <t>Jiménez</t>
  </si>
  <si>
    <t>Díaz</t>
  </si>
  <si>
    <t>CMX3</t>
  </si>
  <si>
    <t>Astudillo</t>
  </si>
  <si>
    <t>Marbán</t>
  </si>
  <si>
    <t>GUE1</t>
  </si>
  <si>
    <t>17 oros</t>
  </si>
  <si>
    <t>Ana</t>
  </si>
  <si>
    <t xml:space="preserve">Illanes </t>
  </si>
  <si>
    <t>Martínez de la Vega</t>
  </si>
  <si>
    <t>CMX2</t>
  </si>
  <si>
    <t>Chihuahua</t>
  </si>
  <si>
    <t>Katia</t>
  </si>
  <si>
    <t>García</t>
  </si>
  <si>
    <t>Orozco</t>
  </si>
  <si>
    <t>CHI2</t>
  </si>
  <si>
    <t xml:space="preserve">Tomás Francisco </t>
  </si>
  <si>
    <t>Cantú</t>
  </si>
  <si>
    <t>Guanajuato</t>
  </si>
  <si>
    <t xml:space="preserve">Nathalia del Carmen </t>
  </si>
  <si>
    <t>Rodríguez</t>
  </si>
  <si>
    <t>Tercero de secundaria</t>
  </si>
  <si>
    <t>Jasso</t>
  </si>
  <si>
    <t>Vera</t>
  </si>
  <si>
    <t>CMX1</t>
  </si>
  <si>
    <t>GTO3</t>
  </si>
  <si>
    <t xml:space="preserve">Mirena </t>
  </si>
  <si>
    <t>Flores</t>
  </si>
  <si>
    <t xml:space="preserve">Valdez </t>
  </si>
  <si>
    <t>CMX6</t>
  </si>
  <si>
    <t>34 platas</t>
  </si>
  <si>
    <t>Querétaro</t>
  </si>
  <si>
    <t>Carlos Alberto</t>
  </si>
  <si>
    <t>Páez</t>
  </si>
  <si>
    <t>de la Cruz</t>
  </si>
  <si>
    <t>QRO4</t>
  </si>
  <si>
    <t>Samantha</t>
  </si>
  <si>
    <t>Rogelio</t>
  </si>
  <si>
    <t>Ruelas</t>
  </si>
  <si>
    <t>Guerrero</t>
  </si>
  <si>
    <t>Valtierra</t>
  </si>
  <si>
    <t>QRO6</t>
  </si>
  <si>
    <t>Reyes</t>
  </si>
  <si>
    <t>AGS2</t>
  </si>
  <si>
    <t>48 bronces</t>
  </si>
  <si>
    <t>Segundo de secundaria</t>
  </si>
  <si>
    <t>Sinaloa</t>
  </si>
  <si>
    <t>Karla Rebeca</t>
  </si>
  <si>
    <t>Munguía</t>
  </si>
  <si>
    <t>Romero</t>
  </si>
  <si>
    <t>SIN3</t>
  </si>
  <si>
    <t>San Luis Potosí</t>
  </si>
  <si>
    <t>Eric</t>
  </si>
  <si>
    <t>Itzanami</t>
  </si>
  <si>
    <t>Ransom</t>
  </si>
  <si>
    <t>Berlanga</t>
  </si>
  <si>
    <t>Contreras</t>
  </si>
  <si>
    <t>Treviño</t>
  </si>
  <si>
    <t>SLP3</t>
  </si>
  <si>
    <t>NLO6</t>
  </si>
  <si>
    <t>Bryan</t>
  </si>
  <si>
    <t>Calderón</t>
  </si>
  <si>
    <t>Rivera</t>
  </si>
  <si>
    <t>CHI1</t>
  </si>
  <si>
    <t>Víctor Manuel</t>
  </si>
  <si>
    <t>Bernal</t>
  </si>
  <si>
    <t>Eric Iván</t>
  </si>
  <si>
    <t>Ramírez</t>
  </si>
  <si>
    <t>Hernández</t>
  </si>
  <si>
    <t>SIN5</t>
  </si>
  <si>
    <t>Palacios</t>
  </si>
  <si>
    <t>NLO1</t>
  </si>
  <si>
    <t>Tamaulipas</t>
  </si>
  <si>
    <t>Daniel Alejandro</t>
  </si>
  <si>
    <t>Ochoa</t>
  </si>
  <si>
    <t>Quintero</t>
  </si>
  <si>
    <t>TAM5</t>
  </si>
  <si>
    <t>Dariam Samuel</t>
  </si>
  <si>
    <t>Leonardo Míkel</t>
  </si>
  <si>
    <t>Aguilar</t>
  </si>
  <si>
    <t xml:space="preserve">Cervantes </t>
  </si>
  <si>
    <t>Mateos</t>
  </si>
  <si>
    <t>BCA5</t>
  </si>
  <si>
    <t>CMX4</t>
  </si>
  <si>
    <t>Alfredo</t>
  </si>
  <si>
    <t>Estrada</t>
  </si>
  <si>
    <t>SLP2</t>
  </si>
  <si>
    <t>Alier</t>
  </si>
  <si>
    <t>Sánchez</t>
  </si>
  <si>
    <t>y Sánchez</t>
  </si>
  <si>
    <t>QUI5</t>
  </si>
  <si>
    <t>Morelos</t>
  </si>
  <si>
    <t>José Alejandro</t>
  </si>
  <si>
    <t>Luis Ángel Gabriel</t>
  </si>
  <si>
    <t>Iturbide</t>
  </si>
  <si>
    <t>TAB6</t>
  </si>
  <si>
    <t>González</t>
  </si>
  <si>
    <t>MOR1</t>
  </si>
  <si>
    <t>Alejandro Ozymandias</t>
  </si>
  <si>
    <t>Cepeda</t>
  </si>
  <si>
    <t>Beltrán</t>
  </si>
  <si>
    <t>EMX6</t>
  </si>
  <si>
    <t>David</t>
  </si>
  <si>
    <t>Luis Eduardo</t>
  </si>
  <si>
    <t>Martínez</t>
  </si>
  <si>
    <t>Maldonado</t>
  </si>
  <si>
    <t>Aguirre</t>
  </si>
  <si>
    <t>OAX1</t>
  </si>
  <si>
    <t>NLO4</t>
  </si>
  <si>
    <t>Carlos Emilio</t>
  </si>
  <si>
    <t>Ramos</t>
  </si>
  <si>
    <t>SIN2</t>
  </si>
  <si>
    <t>Mauricio Elías</t>
  </si>
  <si>
    <t>Navarrete</t>
  </si>
  <si>
    <t>CHI3</t>
  </si>
  <si>
    <t>Jesús Omar</t>
  </si>
  <si>
    <t xml:space="preserve">Sistos </t>
  </si>
  <si>
    <t>Barrón</t>
  </si>
  <si>
    <t>GTO1</t>
  </si>
  <si>
    <t>Crisanto</t>
  </si>
  <si>
    <t>Salazar</t>
  </si>
  <si>
    <t>Verástica</t>
  </si>
  <si>
    <t>SIN1</t>
  </si>
  <si>
    <t>Isaac</t>
  </si>
  <si>
    <t xml:space="preserve">Pancardo </t>
  </si>
  <si>
    <t>Botello</t>
  </si>
  <si>
    <t>GTO4</t>
  </si>
  <si>
    <t>Jalisco</t>
  </si>
  <si>
    <t>David Emmanuel</t>
  </si>
  <si>
    <t>Cázares</t>
  </si>
  <si>
    <t>JAL3</t>
  </si>
  <si>
    <t>Diego Alfonso</t>
  </si>
  <si>
    <t>Villarreal</t>
  </si>
  <si>
    <t>Grimaldo</t>
  </si>
  <si>
    <t>NLO3</t>
  </si>
  <si>
    <t>Sonora</t>
  </si>
  <si>
    <t>José Heriberto</t>
  </si>
  <si>
    <t>Félix</t>
  </si>
  <si>
    <t>Morales</t>
  </si>
  <si>
    <t>SON2</t>
  </si>
  <si>
    <t>Aguascalientes</t>
  </si>
  <si>
    <t>Víctor Armando</t>
  </si>
  <si>
    <t>Jaramillo</t>
  </si>
  <si>
    <t>Moreno</t>
  </si>
  <si>
    <t>AGS1</t>
  </si>
  <si>
    <t>Héctor Fernando</t>
  </si>
  <si>
    <t>Ricárdez</t>
  </si>
  <si>
    <t>Lara</t>
  </si>
  <si>
    <t>GTO5</t>
  </si>
  <si>
    <t>Hidalgo</t>
  </si>
  <si>
    <t>Rigoberto Concepción</t>
  </si>
  <si>
    <t>Cruz</t>
  </si>
  <si>
    <t>HGO2</t>
  </si>
  <si>
    <t>Kenny Eduard</t>
  </si>
  <si>
    <t>Vercaemer</t>
  </si>
  <si>
    <t>MOR2</t>
  </si>
  <si>
    <t>Pedro Antonio</t>
  </si>
  <si>
    <t>Soto</t>
  </si>
  <si>
    <t>NLO5</t>
  </si>
  <si>
    <t>Baja California</t>
  </si>
  <si>
    <t>Kevin Brian</t>
  </si>
  <si>
    <t>BCA1</t>
  </si>
  <si>
    <t>Baja California Sur</t>
  </si>
  <si>
    <t>Emilio</t>
  </si>
  <si>
    <t>Toscano</t>
  </si>
  <si>
    <t>Oneto</t>
  </si>
  <si>
    <t>BCS1</t>
  </si>
  <si>
    <t>Josué Alejandro</t>
  </si>
  <si>
    <t>Pérez</t>
  </si>
  <si>
    <t>HGO3</t>
  </si>
  <si>
    <t>Yucatán</t>
  </si>
  <si>
    <t>Jacobo</t>
  </si>
  <si>
    <t>de Juan</t>
  </si>
  <si>
    <t>Millón</t>
  </si>
  <si>
    <t>YUC3</t>
  </si>
  <si>
    <t>Jorge Andrés</t>
  </si>
  <si>
    <t>JAL4</t>
  </si>
  <si>
    <t>Bernardo Cayetano</t>
  </si>
  <si>
    <t>Peña</t>
  </si>
  <si>
    <t>MOR3</t>
  </si>
  <si>
    <t>Puebla</t>
  </si>
  <si>
    <t>Carlo Daniel</t>
  </si>
  <si>
    <t>Ocaña</t>
  </si>
  <si>
    <t>PUE2</t>
  </si>
  <si>
    <t>Tlaxcala</t>
  </si>
  <si>
    <t>Alexis Jonathan</t>
  </si>
  <si>
    <t>Dorantes</t>
  </si>
  <si>
    <t>Vázquez</t>
  </si>
  <si>
    <t>TLA1</t>
  </si>
  <si>
    <t>Veracruz</t>
  </si>
  <si>
    <t>Rodrigo</t>
  </si>
  <si>
    <t>Herrera</t>
  </si>
  <si>
    <t>Chagoya</t>
  </si>
  <si>
    <t>VER1</t>
  </si>
  <si>
    <t>Chiapas</t>
  </si>
  <si>
    <t>Fabián</t>
  </si>
  <si>
    <t>Domínguez</t>
  </si>
  <si>
    <t>López</t>
  </si>
  <si>
    <t>CHS6</t>
  </si>
  <si>
    <t>César Armando</t>
  </si>
  <si>
    <t>Mendoza</t>
  </si>
  <si>
    <t>CMX5</t>
  </si>
  <si>
    <t>Coahuila</t>
  </si>
  <si>
    <t xml:space="preserve">Rogelio Esaú </t>
  </si>
  <si>
    <t>COA1</t>
  </si>
  <si>
    <t>José de Jesús</t>
  </si>
  <si>
    <t>Liceaga</t>
  </si>
  <si>
    <t>GTO2</t>
  </si>
  <si>
    <t>Adrián Arturo</t>
  </si>
  <si>
    <t>JAL2</t>
  </si>
  <si>
    <t>Quintana Roo</t>
  </si>
  <si>
    <t>Juan Carlos</t>
  </si>
  <si>
    <t xml:space="preserve">Tapia </t>
  </si>
  <si>
    <t>Baeza</t>
  </si>
  <si>
    <t>QUI4</t>
  </si>
  <si>
    <t>Emmanuel Iván</t>
  </si>
  <si>
    <t>Montiel</t>
  </si>
  <si>
    <t>Paredes</t>
  </si>
  <si>
    <t>TLA2</t>
  </si>
  <si>
    <t xml:space="preserve">Luis Octavio </t>
  </si>
  <si>
    <t xml:space="preserve">Sánchez </t>
  </si>
  <si>
    <t xml:space="preserve">Hernández </t>
  </si>
  <si>
    <t>TLA6</t>
  </si>
  <si>
    <t>Manuel Isaac</t>
  </si>
  <si>
    <t>Chi</t>
  </si>
  <si>
    <t>YUC1</t>
  </si>
  <si>
    <t>Zacatecas</t>
  </si>
  <si>
    <t>Jorge Hiram</t>
  </si>
  <si>
    <t>Arroyo</t>
  </si>
  <si>
    <t>Almeida</t>
  </si>
  <si>
    <t>ZAC1</t>
  </si>
  <si>
    <t>Óscar</t>
  </si>
  <si>
    <t>Patrón</t>
  </si>
  <si>
    <t>Fonseca</t>
  </si>
  <si>
    <t>JAL6</t>
  </si>
  <si>
    <t>Luis Arturo</t>
  </si>
  <si>
    <t>Islas</t>
  </si>
  <si>
    <t>Vizcarra</t>
  </si>
  <si>
    <t>SIN4</t>
  </si>
  <si>
    <t>Emiliano</t>
  </si>
  <si>
    <t>Fernández</t>
  </si>
  <si>
    <t>Almazán</t>
  </si>
  <si>
    <t>VER2</t>
  </si>
  <si>
    <t>Luis Pablo</t>
  </si>
  <si>
    <t>Guevara</t>
  </si>
  <si>
    <t>SON3</t>
  </si>
  <si>
    <t>Ricardo de Jesús</t>
  </si>
  <si>
    <t>Balam</t>
  </si>
  <si>
    <t>Ek</t>
  </si>
  <si>
    <t>YUC2</t>
  </si>
  <si>
    <t xml:space="preserve">Emmanuel Alejandro </t>
  </si>
  <si>
    <t>Silva</t>
  </si>
  <si>
    <t>ZAC4</t>
  </si>
  <si>
    <t>Adriana</t>
  </si>
  <si>
    <t>Arias</t>
  </si>
  <si>
    <t>CHI5</t>
  </si>
  <si>
    <t>Jorge Alfonso</t>
  </si>
  <si>
    <t>Cárdenas</t>
  </si>
  <si>
    <t>CHI6</t>
  </si>
  <si>
    <t>Vega</t>
  </si>
  <si>
    <t>Mena</t>
  </si>
  <si>
    <t>MOR4</t>
  </si>
  <si>
    <t>Ángel Dimitri</t>
  </si>
  <si>
    <t>Ortega</t>
  </si>
  <si>
    <t>Vaquera</t>
  </si>
  <si>
    <t>ZAC2</t>
  </si>
  <si>
    <t>José David</t>
  </si>
  <si>
    <t>Barraza</t>
  </si>
  <si>
    <t>BCA3</t>
  </si>
  <si>
    <t>Joshua Sebastián</t>
  </si>
  <si>
    <t xml:space="preserve">González </t>
  </si>
  <si>
    <t>Torres</t>
  </si>
  <si>
    <t>GTO6</t>
  </si>
  <si>
    <t>Diego Oswaldo</t>
  </si>
  <si>
    <t>Aceves</t>
  </si>
  <si>
    <t>Aldrete</t>
  </si>
  <si>
    <t>JAL1</t>
  </si>
  <si>
    <t>Estado de México</t>
  </si>
  <si>
    <t>Michoacán</t>
  </si>
  <si>
    <t>Corina</t>
  </si>
  <si>
    <t>Luca</t>
  </si>
  <si>
    <t>Focsan</t>
  </si>
  <si>
    <t>MIC1</t>
  </si>
  <si>
    <t>Javier</t>
  </si>
  <si>
    <t>Juárez</t>
  </si>
  <si>
    <t>Cabello</t>
  </si>
  <si>
    <t>MIC4</t>
  </si>
  <si>
    <t>Oaxaca</t>
  </si>
  <si>
    <t>Tabasco</t>
  </si>
  <si>
    <t>Benjamín</t>
  </si>
  <si>
    <t>TAB4</t>
  </si>
  <si>
    <t>Ivannia</t>
  </si>
  <si>
    <t>Gómez</t>
  </si>
  <si>
    <t>BCA2</t>
  </si>
  <si>
    <t>David Antonio</t>
  </si>
  <si>
    <t>de la Rosa</t>
  </si>
  <si>
    <t>CHI4</t>
  </si>
  <si>
    <t>Miguel Enrique</t>
  </si>
  <si>
    <t>Rangel</t>
  </si>
  <si>
    <t>Castillo</t>
  </si>
  <si>
    <t>MIC5</t>
  </si>
  <si>
    <t>Carlos</t>
  </si>
  <si>
    <t>Galván</t>
  </si>
  <si>
    <t>QRO2</t>
  </si>
  <si>
    <t xml:space="preserve">Fermín </t>
  </si>
  <si>
    <t>Méndez</t>
  </si>
  <si>
    <t>QRO3</t>
  </si>
  <si>
    <t>Eduardo Jaziel</t>
  </si>
  <si>
    <t>SLP1</t>
  </si>
  <si>
    <t>Ángel Jesús</t>
  </si>
  <si>
    <t>SLP5</t>
  </si>
  <si>
    <t>Ángel Gabriel</t>
  </si>
  <si>
    <t>Isidro</t>
  </si>
  <si>
    <t>TAB1</t>
  </si>
  <si>
    <t xml:space="preserve">Adrián Jesús </t>
  </si>
  <si>
    <t>Reséndiz</t>
  </si>
  <si>
    <t>HGO1</t>
  </si>
  <si>
    <t>Axel Josué</t>
  </si>
  <si>
    <t>Robles</t>
  </si>
  <si>
    <t>HGO4</t>
  </si>
  <si>
    <t>Neftalí Adolfo</t>
  </si>
  <si>
    <t>Maceda</t>
  </si>
  <si>
    <t>Espinosa</t>
  </si>
  <si>
    <t>OAX5</t>
  </si>
  <si>
    <t>Mario Alejandro</t>
  </si>
  <si>
    <t>Moscoso</t>
  </si>
  <si>
    <t>Chapital</t>
  </si>
  <si>
    <t>TAB2</t>
  </si>
  <si>
    <t>Vianey Guadalupe</t>
  </si>
  <si>
    <t xml:space="preserve">Cortés </t>
  </si>
  <si>
    <t>TLA3</t>
  </si>
  <si>
    <t>Diego</t>
  </si>
  <si>
    <t>Haro</t>
  </si>
  <si>
    <t>Sandoval</t>
  </si>
  <si>
    <t>ZAC3</t>
  </si>
  <si>
    <t>Aranxa</t>
  </si>
  <si>
    <t>Gallegos</t>
  </si>
  <si>
    <t>Velica</t>
  </si>
  <si>
    <t>BCS6</t>
  </si>
  <si>
    <t>Marien</t>
  </si>
  <si>
    <t>Ordoñez</t>
  </si>
  <si>
    <t>CHS1</t>
  </si>
  <si>
    <t>Ángel Manuel</t>
  </si>
  <si>
    <t>CHS4</t>
  </si>
  <si>
    <t>David Alejandro</t>
  </si>
  <si>
    <t>JAL5</t>
  </si>
  <si>
    <t>Hugo Alejandro</t>
  </si>
  <si>
    <t>MIC3</t>
  </si>
  <si>
    <t>Saurabh</t>
  </si>
  <si>
    <t>Kailas</t>
  </si>
  <si>
    <t>MOR5</t>
  </si>
  <si>
    <t>Coria</t>
  </si>
  <si>
    <t>PUE1</t>
  </si>
  <si>
    <t>Tadeo Antonio</t>
  </si>
  <si>
    <t>Muñoz</t>
  </si>
  <si>
    <t>QRO5</t>
  </si>
  <si>
    <t>Francisco Jesús</t>
  </si>
  <si>
    <t>SLP6</t>
  </si>
  <si>
    <t>Julio Alfonso</t>
  </si>
  <si>
    <t>Bojorquez</t>
  </si>
  <si>
    <t>Valenzuela</t>
  </si>
  <si>
    <t>SON4</t>
  </si>
  <si>
    <t>Rogelio Emiliano</t>
  </si>
  <si>
    <t>Salinas</t>
  </si>
  <si>
    <t>Gutiérrez</t>
  </si>
  <si>
    <t>AGS4</t>
  </si>
  <si>
    <t>Ariel Montserrat</t>
  </si>
  <si>
    <t>AGS6</t>
  </si>
  <si>
    <t>Miguel Ángel</t>
  </si>
  <si>
    <t>Diaz</t>
  </si>
  <si>
    <t>BCA4</t>
  </si>
  <si>
    <t>Lugar</t>
  </si>
  <si>
    <t>José Ángel</t>
  </si>
  <si>
    <t>COA2</t>
  </si>
  <si>
    <t>Estado</t>
  </si>
  <si>
    <t>Puntaje</t>
  </si>
  <si>
    <t>Colima</t>
  </si>
  <si>
    <t>José Rafael</t>
  </si>
  <si>
    <t>Suárez</t>
  </si>
  <si>
    <t>COL5</t>
  </si>
  <si>
    <t>Omar Canek</t>
  </si>
  <si>
    <t>Zamilpa</t>
  </si>
  <si>
    <t>GUE5</t>
  </si>
  <si>
    <t>Irving</t>
  </si>
  <si>
    <t>Morgado</t>
  </si>
  <si>
    <t>Vinalay</t>
  </si>
  <si>
    <t>MOR6</t>
  </si>
  <si>
    <t>Leonardo</t>
  </si>
  <si>
    <t>Cuellar</t>
  </si>
  <si>
    <t>OAX3</t>
  </si>
  <si>
    <t>Saúl</t>
  </si>
  <si>
    <t>Villalobos</t>
  </si>
  <si>
    <t>Fajardo</t>
  </si>
  <si>
    <t>OAX6</t>
  </si>
  <si>
    <t>Mónica Isabel</t>
  </si>
  <si>
    <t>Casillas</t>
  </si>
  <si>
    <t>QRO1</t>
  </si>
  <si>
    <t>Marcela</t>
  </si>
  <si>
    <t>Valdez</t>
  </si>
  <si>
    <t>SIN6</t>
  </si>
  <si>
    <t>Iojany Abigail</t>
  </si>
  <si>
    <t>Valle</t>
  </si>
  <si>
    <t>Queb</t>
  </si>
  <si>
    <t>QUI6</t>
  </si>
  <si>
    <t>Maritza</t>
  </si>
  <si>
    <t>Barrios</t>
  </si>
  <si>
    <t>Macías</t>
  </si>
  <si>
    <t>BCA6</t>
  </si>
  <si>
    <t>Jesús Alejandro</t>
  </si>
  <si>
    <t>Urzúa</t>
  </si>
  <si>
    <t>EMX4</t>
  </si>
  <si>
    <t>Nayarit</t>
  </si>
  <si>
    <t>David Basilio</t>
  </si>
  <si>
    <t>Cortez</t>
  </si>
  <si>
    <t>NAY1</t>
  </si>
  <si>
    <t>Yazmín</t>
  </si>
  <si>
    <t>Melgoza</t>
  </si>
  <si>
    <t>Zamarripa</t>
  </si>
  <si>
    <t>TAM4</t>
  </si>
  <si>
    <t>Marte Esteban</t>
  </si>
  <si>
    <t>Aparicio</t>
  </si>
  <si>
    <t>Godinez</t>
  </si>
  <si>
    <t>TLA5</t>
  </si>
  <si>
    <t>Montalvo</t>
  </si>
  <si>
    <t>YUC6</t>
  </si>
  <si>
    <t xml:space="preserve">Daianna </t>
  </si>
  <si>
    <t>Padilla</t>
  </si>
  <si>
    <t>ZAC6</t>
  </si>
  <si>
    <t xml:space="preserve">Mixtli Quetzali </t>
  </si>
  <si>
    <t>Melchor</t>
  </si>
  <si>
    <t>Fuentes</t>
  </si>
  <si>
    <t>AGS3</t>
  </si>
  <si>
    <t>Ana Stephanie</t>
  </si>
  <si>
    <t>Esparza</t>
  </si>
  <si>
    <t>Dávila</t>
  </si>
  <si>
    <t>AGS5</t>
  </si>
  <si>
    <t>Enrique</t>
  </si>
  <si>
    <t>CHS5</t>
  </si>
  <si>
    <t>Ian Leonel</t>
  </si>
  <si>
    <t>Rincón</t>
  </si>
  <si>
    <t>Radillo</t>
  </si>
  <si>
    <t>COL2</t>
  </si>
  <si>
    <t>Durango</t>
  </si>
  <si>
    <t>Orona</t>
  </si>
  <si>
    <t>Corral</t>
  </si>
  <si>
    <t>DGO2</t>
  </si>
  <si>
    <t>Sebastián</t>
  </si>
  <si>
    <t>DGO5</t>
  </si>
  <si>
    <t>Daniela Yahana</t>
  </si>
  <si>
    <t>MIC2</t>
  </si>
  <si>
    <t>Elí</t>
  </si>
  <si>
    <t>Padua</t>
  </si>
  <si>
    <t>Hernandez</t>
  </si>
  <si>
    <t>PUE6</t>
  </si>
  <si>
    <t>Hiram</t>
  </si>
  <si>
    <t>Cabrera</t>
  </si>
  <si>
    <t>QUI2</t>
  </si>
  <si>
    <t>Daniel Eduardo</t>
  </si>
  <si>
    <t>Leal</t>
  </si>
  <si>
    <t>Córdova</t>
  </si>
  <si>
    <t>TAB3</t>
  </si>
  <si>
    <t>Ana Camila</t>
  </si>
  <si>
    <t>Cuevas</t>
  </si>
  <si>
    <t>TAM1</t>
  </si>
  <si>
    <t>Brandon del Ángel</t>
  </si>
  <si>
    <t>Guzmán</t>
  </si>
  <si>
    <t>TAM2</t>
  </si>
  <si>
    <t>Elmer Adrián</t>
  </si>
  <si>
    <t>Campeche</t>
  </si>
  <si>
    <t>Valdés</t>
  </si>
  <si>
    <t>TAM6</t>
  </si>
  <si>
    <t>Luis Guillermo</t>
  </si>
  <si>
    <t>Pintor</t>
  </si>
  <si>
    <t>VER3</t>
  </si>
  <si>
    <t>Bruno</t>
  </si>
  <si>
    <t>Ancona</t>
  </si>
  <si>
    <t>Sala</t>
  </si>
  <si>
    <t>YUC4</t>
  </si>
  <si>
    <t>Noel Francisco</t>
  </si>
  <si>
    <t xml:space="preserve">Rodríguez </t>
  </si>
  <si>
    <t>ZAC5</t>
  </si>
  <si>
    <t>Alonso</t>
  </si>
  <si>
    <t>Quevedo</t>
  </si>
  <si>
    <t>BCS3</t>
  </si>
  <si>
    <t>Andrés</t>
  </si>
  <si>
    <t>Caballero</t>
  </si>
  <si>
    <t>CAM5</t>
  </si>
  <si>
    <t>Andrés Emiliano</t>
  </si>
  <si>
    <t>de la Garza</t>
  </si>
  <si>
    <t>Rosales</t>
  </si>
  <si>
    <t>COA3</t>
  </si>
  <si>
    <t>Alexandra</t>
  </si>
  <si>
    <t>Valdepeñas</t>
  </si>
  <si>
    <t>COA6</t>
  </si>
  <si>
    <t>Yareli Nohemí</t>
  </si>
  <si>
    <t>DGO3</t>
  </si>
  <si>
    <t>Asahel Enrique</t>
  </si>
  <si>
    <t>Pozas</t>
  </si>
  <si>
    <t>EMX2</t>
  </si>
  <si>
    <t>Jerónimo Jahir</t>
  </si>
  <si>
    <t>Avendaño</t>
  </si>
  <si>
    <t>Pachuca</t>
  </si>
  <si>
    <t>OAX2</t>
  </si>
  <si>
    <t>Natalia Montserrat</t>
  </si>
  <si>
    <t>OAX4</t>
  </si>
  <si>
    <t>Annie</t>
  </si>
  <si>
    <t>You</t>
  </si>
  <si>
    <t>QUI3</t>
  </si>
  <si>
    <t>Gaeta</t>
  </si>
  <si>
    <t>SLP4</t>
  </si>
  <si>
    <t>María Guadalupe</t>
  </si>
  <si>
    <t>SUP</t>
  </si>
  <si>
    <t>Gastelum</t>
  </si>
  <si>
    <t>SON1</t>
  </si>
  <si>
    <t>Dalia</t>
  </si>
  <si>
    <t>Manohatl</t>
  </si>
  <si>
    <t>Cocoletzi</t>
  </si>
  <si>
    <t>TLA4</t>
  </si>
  <si>
    <t>Salas</t>
  </si>
  <si>
    <t>VER4</t>
  </si>
  <si>
    <t>Julio Ernesto</t>
  </si>
  <si>
    <t>Dzul</t>
  </si>
  <si>
    <t>Dzib</t>
  </si>
  <si>
    <t>YUC5</t>
  </si>
  <si>
    <t>Cristian Alejandro</t>
  </si>
  <si>
    <t>Alarcón</t>
  </si>
  <si>
    <t>BCS4</t>
  </si>
  <si>
    <t>Ernesto Enrique</t>
  </si>
  <si>
    <t>Urrea</t>
  </si>
  <si>
    <t>BCS5</t>
  </si>
  <si>
    <t>Valeria Marian</t>
  </si>
  <si>
    <t>Balán</t>
  </si>
  <si>
    <t>Ku</t>
  </si>
  <si>
    <t>CAM1</t>
  </si>
  <si>
    <t>Andrés Enrique</t>
  </si>
  <si>
    <t>Carrillo</t>
  </si>
  <si>
    <t>CAM2</t>
  </si>
  <si>
    <t>Guadalupe</t>
  </si>
  <si>
    <t>Portilla</t>
  </si>
  <si>
    <t>CHS2</t>
  </si>
  <si>
    <t>Jesús Francisco</t>
  </si>
  <si>
    <t>Miranda</t>
  </si>
  <si>
    <t>Orbe</t>
  </si>
  <si>
    <t>GUE3</t>
  </si>
  <si>
    <t>Nicolás</t>
  </si>
  <si>
    <t>Valdovinos</t>
  </si>
  <si>
    <t>MIC6</t>
  </si>
  <si>
    <t>José Francisco</t>
  </si>
  <si>
    <t>Antonio</t>
  </si>
  <si>
    <t>Balderas</t>
  </si>
  <si>
    <t>PUE4</t>
  </si>
  <si>
    <t>Carlos Eduardo</t>
  </si>
  <si>
    <t>Zapata</t>
  </si>
  <si>
    <t>VER5</t>
  </si>
  <si>
    <t>Jesús</t>
  </si>
  <si>
    <t>Bertani</t>
  </si>
  <si>
    <t>VER6</t>
  </si>
  <si>
    <t>Ian</t>
  </si>
  <si>
    <t>Quiñones</t>
  </si>
  <si>
    <t>CHS3</t>
  </si>
  <si>
    <t>Diana Laura</t>
  </si>
  <si>
    <t>Garza</t>
  </si>
  <si>
    <t>de la Riva</t>
  </si>
  <si>
    <t>COA4</t>
  </si>
  <si>
    <t xml:space="preserve">Homero Arturo </t>
  </si>
  <si>
    <t xml:space="preserve">Treviño </t>
  </si>
  <si>
    <t>DGO4</t>
  </si>
  <si>
    <t>Brothers</t>
  </si>
  <si>
    <t>Radilla</t>
  </si>
  <si>
    <t>GUE2</t>
  </si>
  <si>
    <t>Aylin Ximena</t>
  </si>
  <si>
    <t>Ocampo</t>
  </si>
  <si>
    <t>GUE6</t>
  </si>
  <si>
    <t>Lía</t>
  </si>
  <si>
    <t>Medina</t>
  </si>
  <si>
    <t>HGO5</t>
  </si>
  <si>
    <t>Ethan Eduardo</t>
  </si>
  <si>
    <t>Ruiz</t>
  </si>
  <si>
    <t>Olvera</t>
  </si>
  <si>
    <t>NAY5</t>
  </si>
  <si>
    <t>Francisco Alejandro</t>
  </si>
  <si>
    <t>Cañez</t>
  </si>
  <si>
    <t>SON5</t>
  </si>
  <si>
    <t>Jesús Alberto</t>
  </si>
  <si>
    <t>Morán</t>
  </si>
  <si>
    <t>Vásquez</t>
  </si>
  <si>
    <t>SON6</t>
  </si>
  <si>
    <t xml:space="preserve">Iván </t>
  </si>
  <si>
    <t>Mata</t>
  </si>
  <si>
    <t>TAB5</t>
  </si>
  <si>
    <t>Carola</t>
  </si>
  <si>
    <t>TAM3</t>
  </si>
  <si>
    <t>Vidal</t>
  </si>
  <si>
    <t>BCS2</t>
  </si>
  <si>
    <t>Ángel Francisco</t>
  </si>
  <si>
    <t>CAM6</t>
  </si>
  <si>
    <t>Fernando Daniel</t>
  </si>
  <si>
    <t>Saucedo</t>
  </si>
  <si>
    <t>COA5</t>
  </si>
  <si>
    <t>Karol Josafat</t>
  </si>
  <si>
    <t>Cisneros</t>
  </si>
  <si>
    <t>COL3</t>
  </si>
  <si>
    <t>Felipe</t>
  </si>
  <si>
    <t>COL6</t>
  </si>
  <si>
    <t>Josué Javier</t>
  </si>
  <si>
    <t>Valdivia</t>
  </si>
  <si>
    <t>DGO6</t>
  </si>
  <si>
    <t>Christian Adrián</t>
  </si>
  <si>
    <t>León</t>
  </si>
  <si>
    <t>GUE4</t>
  </si>
  <si>
    <t>Megan Ixchel</t>
  </si>
  <si>
    <t>Monroy</t>
  </si>
  <si>
    <t>HGO6</t>
  </si>
  <si>
    <t>Milton Adolfo</t>
  </si>
  <si>
    <t>Lozano</t>
  </si>
  <si>
    <t>EMX5</t>
  </si>
  <si>
    <t>Juan Diego</t>
  </si>
  <si>
    <t>PUE3</t>
  </si>
  <si>
    <t>Jorge Sebastián</t>
  </si>
  <si>
    <t>Canul</t>
  </si>
  <si>
    <t>QUI1</t>
  </si>
  <si>
    <t>América Jimena</t>
  </si>
  <si>
    <t>Campos</t>
  </si>
  <si>
    <t>COL1</t>
  </si>
  <si>
    <t>Gabriel</t>
  </si>
  <si>
    <t>DGO1</t>
  </si>
  <si>
    <t>Willian Alberto</t>
  </si>
  <si>
    <t>NAY3</t>
  </si>
  <si>
    <t>Juan José</t>
  </si>
  <si>
    <t>Montes</t>
  </si>
  <si>
    <t>Raygoza</t>
  </si>
  <si>
    <t>NAY4</t>
  </si>
  <si>
    <t>Oscar Gustavo</t>
  </si>
  <si>
    <t>Cervantes</t>
  </si>
  <si>
    <t>NAY6</t>
  </si>
  <si>
    <t>Ángel</t>
  </si>
  <si>
    <t>Carrasco</t>
  </si>
  <si>
    <t>EMX1</t>
  </si>
  <si>
    <t>María Fernanda</t>
  </si>
  <si>
    <t>EMX3</t>
  </si>
  <si>
    <t>Bruno Moreau</t>
  </si>
  <si>
    <t>PUE5</t>
  </si>
  <si>
    <t>María Alicia</t>
  </si>
  <si>
    <t>Moncada</t>
  </si>
  <si>
    <t>CAM4</t>
  </si>
  <si>
    <t>Edith Cristina</t>
  </si>
  <si>
    <t>Jara</t>
  </si>
  <si>
    <t>Alvarez</t>
  </si>
  <si>
    <t>NAY2</t>
  </si>
  <si>
    <t>Emmanuel Jesús</t>
  </si>
  <si>
    <t>Clemente</t>
  </si>
  <si>
    <t>Pech</t>
  </si>
  <si>
    <t>AGS</t>
  </si>
  <si>
    <t>CAM3</t>
  </si>
  <si>
    <t>Bryan Eduardo</t>
  </si>
  <si>
    <t>COL4</t>
  </si>
  <si>
    <t>Prob 1</t>
  </si>
  <si>
    <t>Prob 2</t>
  </si>
  <si>
    <t>Prob 3</t>
  </si>
  <si>
    <t>Prob 4</t>
  </si>
  <si>
    <t>Prob 5</t>
  </si>
  <si>
    <t>Prob 6</t>
  </si>
  <si>
    <t>Total</t>
  </si>
  <si>
    <t>BCA</t>
  </si>
  <si>
    <t>BCS</t>
  </si>
  <si>
    <t>CAM</t>
  </si>
  <si>
    <t>Masculino</t>
  </si>
  <si>
    <t xml:space="preserve">arman2_231284@hotmail.com </t>
  </si>
  <si>
    <t>CBTis no.168</t>
  </si>
  <si>
    <t>Segundo año de preparatoria (o equivalente)</t>
  </si>
  <si>
    <t xml:space="preserve">coyoteinoxidables@hotmail.com </t>
  </si>
  <si>
    <t>Escuela Secundaria General No.11</t>
  </si>
  <si>
    <t>Femenino</t>
  </si>
  <si>
    <t xml:space="preserve">mixtli.melchor@hotmail.com </t>
  </si>
  <si>
    <t>Bachillerato de la UAA</t>
  </si>
  <si>
    <t>Tercer año de preparatoria (o equivalente)</t>
  </si>
  <si>
    <t>rogelio.salinas.gutierrez@gmail.com</t>
  </si>
  <si>
    <t>Escuela Secundaria Técnica No.1</t>
  </si>
  <si>
    <t xml:space="preserve">tety.princess.arte@gmail.com </t>
  </si>
  <si>
    <t>Bachillerato UAA</t>
  </si>
  <si>
    <t>arimon.cs05@gmail.com</t>
  </si>
  <si>
    <t>kevinb062004@gmail.com</t>
  </si>
  <si>
    <t>CETYS Universidad Campus Tijuana</t>
  </si>
  <si>
    <t>Primero año de preparatoria (o equivalente)</t>
  </si>
  <si>
    <t>ivanniagomez@hotmail.com</t>
  </si>
  <si>
    <t>CHS</t>
  </si>
  <si>
    <t>CHI</t>
  </si>
  <si>
    <t>jdbm12josedavid12@gmail.com</t>
  </si>
  <si>
    <t>CECYTE Misiones</t>
  </si>
  <si>
    <t>COA</t>
  </si>
  <si>
    <t>COL</t>
  </si>
  <si>
    <t>mikeadiazh@gmail.com</t>
  </si>
  <si>
    <t>CETYS Universidad Campus Mexicali</t>
  </si>
  <si>
    <t>dariams.1b@gmail.com</t>
  </si>
  <si>
    <t>Instituto Metropolitano</t>
  </si>
  <si>
    <t>maritza.bm04@gmail.com</t>
  </si>
  <si>
    <t>emiliotoscanooneto@gmail.com</t>
  </si>
  <si>
    <t>Liceo los Cabos</t>
  </si>
  <si>
    <t>sebaselguitar@hotmail.com</t>
  </si>
  <si>
    <t>Escuela Preparatoria No. 5 (Universidad de Guadalajara)</t>
  </si>
  <si>
    <t>alonsobaeza2007@gmail.com</t>
  </si>
  <si>
    <t>Escuela Secundaria Antonio Mijares</t>
  </si>
  <si>
    <t>Primero de secundaria</t>
  </si>
  <si>
    <t>caam.gol@gmail.com</t>
  </si>
  <si>
    <t>Preparatoria José María Morelos y Pavón</t>
  </si>
  <si>
    <t>ernesto.urrea03@gmail.com</t>
  </si>
  <si>
    <t>Centro de Bachillerato Tecnológico Industrial y de Servicios número 230 “Ricardo Flores Magón”</t>
  </si>
  <si>
    <t>aranxa.gallegos@institutomardecortes.edu.mx</t>
  </si>
  <si>
    <t>Instituto Mar de Cortés</t>
  </si>
  <si>
    <t>monica_ku04@hotmail.com</t>
  </si>
  <si>
    <t>Esc. Prep. Dr. Nazario Víctor Montejo Godoy, Universidad Autónoma de Campeche</t>
  </si>
  <si>
    <t>fam.carrillo.padilla@gmail.com</t>
  </si>
  <si>
    <t>Esc. Sec. Gral. Guadalupe Victoria</t>
  </si>
  <si>
    <t>emmanuelclemente41@gmail.com</t>
  </si>
  <si>
    <t>Plantel 01 Hecelchakán, Colegio de Bachilleres del Estado de Campeche</t>
  </si>
  <si>
    <t>al062613@uacam.mx</t>
  </si>
  <si>
    <t>Esc. Prep. Lic. Ermilo Sandoval Campos, Universidad Autónoma de Campeche</t>
  </si>
  <si>
    <t>ampech869@gmail.com</t>
  </si>
  <si>
    <t>170115@delfines.unacar.mx</t>
  </si>
  <si>
    <t>Esc. Prep. Diurna, Universidad Autónoma del Carmen.</t>
  </si>
  <si>
    <t>bcalderon3412@gmail.com</t>
  </si>
  <si>
    <t>CBTis 128</t>
  </si>
  <si>
    <t>katiagarciaorozco@gmail.com; corinaorozconiebla@gmail.com</t>
  </si>
  <si>
    <t>Tecnológico de Monterrey</t>
  </si>
  <si>
    <t>DGO</t>
  </si>
  <si>
    <t>paulina_floleg@hotmail.com</t>
  </si>
  <si>
    <t>CBTis 122</t>
  </si>
  <si>
    <t>GTO</t>
  </si>
  <si>
    <t>GUE</t>
  </si>
  <si>
    <t>HGO</t>
  </si>
  <si>
    <t>manehernandez69@gmail.com</t>
  </si>
  <si>
    <t>adriana_garcia30@yahoo.com.mx</t>
  </si>
  <si>
    <t>Universidad del Valle de México</t>
  </si>
  <si>
    <t>alf.2002@hotmail.com</t>
  </si>
  <si>
    <t>Instituto La Salle</t>
  </si>
  <si>
    <t xml:space="preserve">marienor16@gmail.com </t>
  </si>
  <si>
    <t>Preparatoria Tapachula</t>
  </si>
  <si>
    <t xml:space="preserve">gvp1206@hotmail.com </t>
  </si>
  <si>
    <t xml:space="preserve">Preparatoria Agropecuaria “Emiliano Zapata Salazar” </t>
  </si>
  <si>
    <t>ian.quinones.2c@gmail.com</t>
  </si>
  <si>
    <t>Descartes</t>
  </si>
  <si>
    <t>g0zlo01920@gmail.com</t>
  </si>
  <si>
    <t>Colegio de Bachilleres de Chiapas Plantel 56</t>
  </si>
  <si>
    <t>enriquerh766@gmail.com</t>
  </si>
  <si>
    <t>Colegio de Bachilleres de Chiapas plantel 56</t>
  </si>
  <si>
    <t xml:space="preserve">fabiandominguezmate@icloud.com </t>
  </si>
  <si>
    <t>Colegio de Bachilleres plantel 11</t>
  </si>
  <si>
    <t>tomascantur@gmail.com</t>
  </si>
  <si>
    <t>Escuela Moderna Americana</t>
  </si>
  <si>
    <t>anaillanes@icloud.com</t>
  </si>
  <si>
    <t xml:space="preserve">anapaupintorajd@gmail.com </t>
  </si>
  <si>
    <t>Churchill College</t>
  </si>
  <si>
    <t xml:space="preserve">leomikel0515@gmail.com </t>
  </si>
  <si>
    <t>Colegio Madrid</t>
  </si>
  <si>
    <t>cesarguapo1501@outlook.com</t>
  </si>
  <si>
    <t xml:space="preserve">Centro de Estudios Científicos y Tecnológicos 9 Juan de Dios Bátiz </t>
  </si>
  <si>
    <t>mirena.flores.valdez@gmail.com</t>
  </si>
  <si>
    <t>Colegio Suizo de México</t>
  </si>
  <si>
    <t>JAL</t>
  </si>
  <si>
    <t>EMX</t>
  </si>
  <si>
    <t>rogeagon02@outlook.com</t>
  </si>
  <si>
    <t>Colegio Cervantes de Torreón</t>
  </si>
  <si>
    <t>CMX</t>
  </si>
  <si>
    <t>MIC</t>
  </si>
  <si>
    <t>josecazares5305@gmail.com</t>
  </si>
  <si>
    <t>Colegio Americano de Torreón A.C.</t>
  </si>
  <si>
    <t>andy562.dlg@gmail.com</t>
  </si>
  <si>
    <t>Liceo Freinet A.C.</t>
  </si>
  <si>
    <t>didigr13@gmail.com</t>
  </si>
  <si>
    <t>Colegio Thomas Jefferson</t>
  </si>
  <si>
    <t>ferdinandus2007@gmail.com</t>
  </si>
  <si>
    <t>Esc. Sec. Técnica del Estado "Margarita Maza de Juárez"</t>
  </si>
  <si>
    <t>alevr2101@hotmail.com</t>
  </si>
  <si>
    <t>ITESM, Campus La Laguna</t>
  </si>
  <si>
    <t>jimena@ucol.mx</t>
  </si>
  <si>
    <t>Universidad de Colima</t>
  </si>
  <si>
    <t>irincon@ucol.mx</t>
  </si>
  <si>
    <t>Bachillerato 4 de la Universidad de Colima</t>
  </si>
  <si>
    <t>fausto.cisneros@ryasa.com.mx</t>
  </si>
  <si>
    <t>Escuela Secundaria Estatal Número 12 de talentos</t>
  </si>
  <si>
    <t>bflores7@ucol.mx</t>
  </si>
  <si>
    <t>ros_su_ca27@hotmail.com</t>
  </si>
  <si>
    <t>Escuela Secundaria Estatal No 12</t>
  </si>
  <si>
    <t>fmartinez2@ucol.mx</t>
  </si>
  <si>
    <t>concordgab@gmail.com</t>
  </si>
  <si>
    <t>Centro de Bachillerato Tecnológico Industrial y de Servicios No. 89</t>
  </si>
  <si>
    <t>diegoorona128@gmail.com</t>
  </si>
  <si>
    <t>Instituto Universitario Anglo Español</t>
  </si>
  <si>
    <t>yanoamo@hotmail.com</t>
  </si>
  <si>
    <t>Centro de Bachillerato Tecnológico Industrial y de Servicios No. 130</t>
  </si>
  <si>
    <t>arturin14@live.com.mx</t>
  </si>
  <si>
    <t>Escuela Preparatoria Villa de Matel, A.C.</t>
  </si>
  <si>
    <t>sgallegos01mx@gmail.com</t>
  </si>
  <si>
    <t>Colegio de Bachilleres del Estado de Durango, Plantel 1</t>
  </si>
  <si>
    <t>valsanjos@outlook.es</t>
  </si>
  <si>
    <t>Centro de Bachillerato Tecnológico Forestal Plantel 2</t>
  </si>
  <si>
    <t>MOR</t>
  </si>
  <si>
    <t>NAY</t>
  </si>
  <si>
    <t>jesussistos.josb@gmail.com</t>
  </si>
  <si>
    <t>Instituto Tecnológico y de Estudios Superiores de Monterrey</t>
  </si>
  <si>
    <t>NLO</t>
  </si>
  <si>
    <t>OAX</t>
  </si>
  <si>
    <t>josedejesusliceaga@gmail.com</t>
  </si>
  <si>
    <t>tashana-2010@hotmail.com</t>
  </si>
  <si>
    <t>Escuela de Nivel Medio Superior Centro Histórico León</t>
  </si>
  <si>
    <t>isaac.008@hotmail.com</t>
  </si>
  <si>
    <t>Centro de Bachillerato Tecnológico Industrial y de Servicios No. 65</t>
  </si>
  <si>
    <t xml:space="preserve">kishtarn555@gmail.com </t>
  </si>
  <si>
    <t>Preparatoria Universidad de la Salle Bajío Plantel Américas</t>
  </si>
  <si>
    <t>gonzalez.joshua@hotmail.com</t>
  </si>
  <si>
    <t>Escuela de Nivel Medio Superior de Guanajuato del Colegio del Nivel Medio Superior</t>
  </si>
  <si>
    <t>mvzrastudillo@gmail.com</t>
  </si>
  <si>
    <t>Escuela Secundaria General "Manuel Saenz"</t>
  </si>
  <si>
    <t>pupatbros@gmail.com</t>
  </si>
  <si>
    <t>Instituto Lizardi A.C</t>
  </si>
  <si>
    <t>jesusfranciscomirandaorbe@gmail.com</t>
  </si>
  <si>
    <t>CETis 116</t>
  </si>
  <si>
    <t>maria_esther_leon@hotmail.com</t>
  </si>
  <si>
    <t>Colegio de Bachilleres 2</t>
  </si>
  <si>
    <t>omarzamilpa@hotmail.com</t>
  </si>
  <si>
    <t>Centro de Estudios de Bachillerato "José Vasconcelos"</t>
  </si>
  <si>
    <t>tablalum_09@hotmail.es</t>
  </si>
  <si>
    <t>Colegio México de Chilpancingo A.C.</t>
  </si>
  <si>
    <t>antares2.pr@gmail.com</t>
  </si>
  <si>
    <t>Cecyt 16 "Hidalgo" IPN</t>
  </si>
  <si>
    <t>rigobertoro1002@gmail.com</t>
  </si>
  <si>
    <t>Cetis 26 "Fray Diego Rodríguez"</t>
  </si>
  <si>
    <t>jossaligator@gmail.com</t>
  </si>
  <si>
    <t>Preparatoria 4 UAEH</t>
  </si>
  <si>
    <t>teacher.pira@gmail.com</t>
  </si>
  <si>
    <t>ITESM campus Hidalgo</t>
  </si>
  <si>
    <t>203li576@gmail.com</t>
  </si>
  <si>
    <t>Cetys 16 "Hidalgo"</t>
  </si>
  <si>
    <t>PUE</t>
  </si>
  <si>
    <t>meixmr@gmail.com</t>
  </si>
  <si>
    <t>Cecyt 16 "Hidalgo"</t>
  </si>
  <si>
    <t>QRO</t>
  </si>
  <si>
    <t>QUI</t>
  </si>
  <si>
    <t>diego.aceves@hotmail.com</t>
  </si>
  <si>
    <t>Preparatoria Regional de Tepatitlán de la Universidad de Guadalajara</t>
  </si>
  <si>
    <t>SLP</t>
  </si>
  <si>
    <t>adrian_bolt@hotmail.com</t>
  </si>
  <si>
    <t>Colegio Independencia</t>
  </si>
  <si>
    <t>david.emmanuel.gc@gmail.com</t>
  </si>
  <si>
    <t>Centro de Desarrollo Integral Arboledas</t>
  </si>
  <si>
    <t>jorgeandresgonzalezgarcia0820@gmail.com</t>
  </si>
  <si>
    <t>Preparatoria Regional de Chapala de la Universidad de Guadalajara</t>
  </si>
  <si>
    <t>davidlopeztorres03@gmail.com</t>
  </si>
  <si>
    <t>Centro de Enseñanza Técnica Industrial Plantel Colomos</t>
  </si>
  <si>
    <t>toto.patron@hotmail.com</t>
  </si>
  <si>
    <t>Bachillerato del Tecnológico de Monterrey</t>
  </si>
  <si>
    <t>MEX1</t>
  </si>
  <si>
    <t xml:space="preserve">angel.munoz@inedib.edu.mx </t>
  </si>
  <si>
    <t>INEDIB</t>
  </si>
  <si>
    <t>MEX2</t>
  </si>
  <si>
    <t>ramirez_mary_ant@hotmail.com</t>
  </si>
  <si>
    <t>Centro de Estudios Científicos y Tecnológicos No. 16</t>
  </si>
  <si>
    <t>MEX3</t>
  </si>
  <si>
    <t xml:space="preserve">mfmv2205@gmail.com </t>
  </si>
  <si>
    <t>CBTIS 203</t>
  </si>
  <si>
    <t>MEX4</t>
  </si>
  <si>
    <t>mariela_urzua@hotmail.com</t>
  </si>
  <si>
    <t>MEX5</t>
  </si>
  <si>
    <t>milton_gorge@hotmail.co</t>
  </si>
  <si>
    <t>CECYT No.9</t>
  </si>
  <si>
    <t>MEX6</t>
  </si>
  <si>
    <t>cesar@auronix.com</t>
  </si>
  <si>
    <t>Carol Baur</t>
  </si>
  <si>
    <t>corinalucafocsan@hotmail.com</t>
  </si>
  <si>
    <t>Preparatoria del Tecnológico de Monterrey</t>
  </si>
  <si>
    <t>yahana280202@hotmail.com</t>
  </si>
  <si>
    <t>Colegio Anglo</t>
  </si>
  <si>
    <t>hugomez1204@gmail.com</t>
  </si>
  <si>
    <t>Colegio Interamericano de Sahuayo</t>
  </si>
  <si>
    <t>juaarez_javier@hotmail.com</t>
  </si>
  <si>
    <t>Colegio de Bachilleres del Estado de Michoacán</t>
  </si>
  <si>
    <t>miguel20052002@gmail.com</t>
  </si>
  <si>
    <t>Instituto Vasco de Quiroga</t>
  </si>
  <si>
    <t>liligleza@hotmail.com</t>
  </si>
  <si>
    <t>rdg@uaem.mx</t>
  </si>
  <si>
    <t>COLEGIO MARYMOUNT</t>
  </si>
  <si>
    <t>SNL</t>
  </si>
  <si>
    <t>RDG@UAEM.MX</t>
  </si>
  <si>
    <t>COLEGIO LOYOLA</t>
  </si>
  <si>
    <t>SON</t>
  </si>
  <si>
    <t>TAB</t>
  </si>
  <si>
    <t>COLEGIO LONDON</t>
  </si>
  <si>
    <t>TAM</t>
  </si>
  <si>
    <t>SNL1</t>
  </si>
  <si>
    <t>COLEGIO TEHATSI</t>
  </si>
  <si>
    <t>PREPARATORIA ABIERTA SEP</t>
  </si>
  <si>
    <t>SNL2</t>
  </si>
  <si>
    <t>davidbasi.mex@gmail.com</t>
  </si>
  <si>
    <t>Colegio Ciencias y Letras</t>
  </si>
  <si>
    <t>edithcristyjara@hotmail.com</t>
  </si>
  <si>
    <t>Preparatoria del Valle</t>
  </si>
  <si>
    <t>SNL3</t>
  </si>
  <si>
    <t>tanatofull@gmail.com</t>
  </si>
  <si>
    <t>Colegio de Estudios Científicos y Tecnológicos del Estado de Nayarit. Plantel Tepic</t>
  </si>
  <si>
    <t>jraygoza3107@gmail.com</t>
  </si>
  <si>
    <t>Colegio de Estudios Científicos y Tecnológicos del Estado de Nayarit. Plantel Santa María del Oro</t>
  </si>
  <si>
    <t>ruizoethan14@gmail.com</t>
  </si>
  <si>
    <t>Colegio de Ciencias y Letras</t>
  </si>
  <si>
    <t>SNL4</t>
  </si>
  <si>
    <t>og_cj@hotmail.com</t>
  </si>
  <si>
    <t>eric.ivan.hdez@gmail.com</t>
  </si>
  <si>
    <t>pablo_alhui@hotmail.com</t>
  </si>
  <si>
    <t>SNL5</t>
  </si>
  <si>
    <t>lulugrimaldo@yahoo.com.mx</t>
  </si>
  <si>
    <t>clapa1410@gmail.com</t>
  </si>
  <si>
    <t>Sec. Num. 24 "Guillermo Prieto"</t>
  </si>
  <si>
    <t>SNL6</t>
  </si>
  <si>
    <t>ninfa.sn15@gmail.com</t>
  </si>
  <si>
    <t>UANL - Prepa #7</t>
  </si>
  <si>
    <t>rodrigo2004ert@gmail.com</t>
  </si>
  <si>
    <t>Sec. Num. 57 "Prof. Roger Pompa Pérez"</t>
  </si>
  <si>
    <t>oaxacamat@gmail.com</t>
  </si>
  <si>
    <t>Instituto Veritam</t>
  </si>
  <si>
    <t>matoaxaca@gmail.com</t>
  </si>
  <si>
    <t>COBAO 01</t>
  </si>
  <si>
    <t>TLX</t>
  </si>
  <si>
    <t>COBAO 27</t>
  </si>
  <si>
    <t>VER</t>
  </si>
  <si>
    <t>YUC</t>
  </si>
  <si>
    <t>Liceo Federico Froebel</t>
  </si>
  <si>
    <t>ZAC</t>
  </si>
  <si>
    <t>TLX1</t>
  </si>
  <si>
    <t>COBAO 08</t>
  </si>
  <si>
    <t>Instituto San Felipe</t>
  </si>
  <si>
    <t>rogecl02@gmail.com</t>
  </si>
  <si>
    <t>Preparatoria del ITESM, campus Puebla</t>
  </si>
  <si>
    <t>TLX2</t>
  </si>
  <si>
    <t>nanokarlin@hotmail.com</t>
  </si>
  <si>
    <t>Bachillerato UPAEP, plantel Santiago</t>
  </si>
  <si>
    <t>diego_v_c15@hotmail.com</t>
  </si>
  <si>
    <t>CBTIS, plantel 86</t>
  </si>
  <si>
    <t>antonio.balderas.francisco@gmail.com</t>
  </si>
  <si>
    <t>Preparatoria Regional "Enrique Cabrera Barroso" de la BUAP, Tecamachalco</t>
  </si>
  <si>
    <t>TLX3</t>
  </si>
  <si>
    <t>brunogpfm@gmail.com</t>
  </si>
  <si>
    <t>CBTIS, Plantel 16. Atlixco</t>
  </si>
  <si>
    <t>eli-padua@hotmail.com</t>
  </si>
  <si>
    <t>Colegio Mundial de Puebla</t>
  </si>
  <si>
    <t>QNR1</t>
  </si>
  <si>
    <t>TLX4</t>
  </si>
  <si>
    <t>huesitoreyes@hotmail.com</t>
  </si>
  <si>
    <t>Secundaria 15 Zamna</t>
  </si>
  <si>
    <t>QNR2</t>
  </si>
  <si>
    <t>puchixlmfao@gmail.com</t>
  </si>
  <si>
    <t>Universidad La salle Cancun</t>
  </si>
  <si>
    <t>QNR3</t>
  </si>
  <si>
    <t>TLX5</t>
  </si>
  <si>
    <t>annieyou2002@hotmail.com</t>
  </si>
  <si>
    <t>Instituto Cumbres de Chetumal</t>
  </si>
  <si>
    <t>QNR4</t>
  </si>
  <si>
    <t>juancarlostapiab.1@gmail.com</t>
  </si>
  <si>
    <t>Instituto Cumbres Cozumel</t>
  </si>
  <si>
    <t>TLX6</t>
  </si>
  <si>
    <t>QNR5</t>
  </si>
  <si>
    <t>alier_prime@yahoo.com</t>
  </si>
  <si>
    <t>Colegio Kukulcan Cancun</t>
  </si>
  <si>
    <t>QNR6</t>
  </si>
  <si>
    <t>valle.iojany.1j@gmail.com</t>
  </si>
  <si>
    <t>CBTis 214</t>
  </si>
  <si>
    <t>A01705933@itesm.mx</t>
  </si>
  <si>
    <t>Prepa Tec Campus Querétaro</t>
  </si>
  <si>
    <t>carlitos.galvan.g@gmail.com</t>
  </si>
  <si>
    <t>Centro de Bachillerato Tecnológico Industrial y de Servicios No. 118</t>
  </si>
  <si>
    <t>fmendezg2009@gmail.com</t>
  </si>
  <si>
    <t>carlosalbertopaez2002@gmail.com</t>
  </si>
  <si>
    <t>Tecnológico de Monterrey Campus Querétaro</t>
  </si>
  <si>
    <t>tey.99@hotmail.com</t>
  </si>
  <si>
    <t>CECyTEQ 06</t>
  </si>
  <si>
    <t>sruelascmn@cmn.edu.mx</t>
  </si>
  <si>
    <t>Colegio México Nuevo, campus Querétaro</t>
  </si>
  <si>
    <t>crisanto.salazar@hotmail.com</t>
  </si>
  <si>
    <t>UA Hermanos Flores Magón</t>
  </si>
  <si>
    <t>emilioramos40004@gmail.com</t>
  </si>
  <si>
    <t>Instituto Chapultepec</t>
  </si>
  <si>
    <t xml:space="preserve">karlarebeca.munguia@gmail.com </t>
  </si>
  <si>
    <t>PREP A TEC MULTICULTURAL, ITEMS</t>
  </si>
  <si>
    <t>luis.islas789@gmail.com</t>
  </si>
  <si>
    <t>UA Los Mochis, UAS</t>
  </si>
  <si>
    <t>victorm_bernal@hotmail.com</t>
  </si>
  <si>
    <t>Escuela Secundaria Técnica No. 5</t>
  </si>
  <si>
    <t>marcelaaguirrevaldez@gmail.com</t>
  </si>
  <si>
    <t>UA Ciudad Universitaria Mochis, UAS</t>
  </si>
  <si>
    <t>lalo001jm@gmail.com</t>
  </si>
  <si>
    <t>Colegio de Bachilleres plantel 03</t>
  </si>
  <si>
    <t>alf.estrada3@gmail.com</t>
  </si>
  <si>
    <t>itzanami.berlanga@gmail.com</t>
  </si>
  <si>
    <t>Colegio de Bachilleres plantel 28</t>
  </si>
  <si>
    <t>rodrigo.gaeta.lopez@gmail.com</t>
  </si>
  <si>
    <t>ITESM campus San Luis</t>
  </si>
  <si>
    <t xml:space="preserve">jesuszx22@gmail.com </t>
  </si>
  <si>
    <t>francisco.jesus408@gmail.com</t>
  </si>
  <si>
    <t>lupitacordovagastelum@gmail.com</t>
  </si>
  <si>
    <t>UVM</t>
  </si>
  <si>
    <t>joseheriberto15@gmail.com</t>
  </si>
  <si>
    <t>Subsistema de Preparatoria Abierta</t>
  </si>
  <si>
    <t>luispablofloresguevara@gmail.com</t>
  </si>
  <si>
    <t>COBACH</t>
  </si>
  <si>
    <t>liojujal@gmail.com</t>
  </si>
  <si>
    <t>fco.alexbernalc@gmail.com</t>
  </si>
  <si>
    <t>albertomoran120@gmail.com</t>
  </si>
  <si>
    <t>paco@cimat.mx</t>
  </si>
  <si>
    <t>Colegio de Bachilleres de Tabasco Plantel 28</t>
  </si>
  <si>
    <t>Colegio Champal</t>
  </si>
  <si>
    <t>Colegio México del Sureste, Sociedad Civil</t>
  </si>
  <si>
    <t>Colegio de Bachilleres de Tabasco Plantel 06</t>
  </si>
  <si>
    <t>Escuela Secundaria Técnica No. 43</t>
  </si>
  <si>
    <t>cami_cue@hotmail.com</t>
  </si>
  <si>
    <t>Instituto Winston Churchill</t>
  </si>
  <si>
    <t>brandon_angel0705@hotmail.com</t>
  </si>
  <si>
    <t>CBTis 103</t>
  </si>
  <si>
    <t>carola.lpzrdz03@gmail.com</t>
  </si>
  <si>
    <t>CBTis 15</t>
  </si>
  <si>
    <t>yazminmz98@gmail.com</t>
  </si>
  <si>
    <t>Centro Universitario del Noreste</t>
  </si>
  <si>
    <t>lquintero1@live.com.mx</t>
  </si>
  <si>
    <t>Colegio de La Salle Matamoros</t>
  </si>
  <si>
    <t>elmer7802@gmail.com</t>
  </si>
  <si>
    <t>alex_314159@outlook.com</t>
  </si>
  <si>
    <t>CBTis 03</t>
  </si>
  <si>
    <t>t.montiel@euwe.mx</t>
  </si>
  <si>
    <t>Instituto Fray Pedro de Gante, A.C.</t>
  </si>
  <si>
    <t>viancoh@outlook.com</t>
  </si>
  <si>
    <t xml:space="preserve">Instituto José María Morelos A. C. </t>
  </si>
  <si>
    <t>auze_02@hotmail.com</t>
  </si>
  <si>
    <t>Centro de Bachillerato Tecnológico, Industrial y de Servicios No. 03 Tlaxcala</t>
  </si>
  <si>
    <t>marte.meag@gmail.com</t>
  </si>
  <si>
    <t>CBTis 61 Huamantla</t>
  </si>
  <si>
    <t>luisoctavio5602@gmail.com</t>
  </si>
  <si>
    <t>CECyTE Plantel 11</t>
  </si>
  <si>
    <t>roca8597@hotmail.com</t>
  </si>
  <si>
    <t>Lic. Marco Antonio Muñoz</t>
  </si>
  <si>
    <t>hugo@xalapa.com</t>
  </si>
  <si>
    <t>Ricardo Flores Magón</t>
  </si>
  <si>
    <t>lott79@hotmail.com</t>
  </si>
  <si>
    <t>COBAEV 42-Minatitlán</t>
  </si>
  <si>
    <t>jose_alexhs@hotmail.com</t>
  </si>
  <si>
    <t>Colegio Tepeyac</t>
  </si>
  <si>
    <t>zapatacarlos602@gmail.com</t>
  </si>
  <si>
    <t>Covaev 18-Coatzacoalcos</t>
  </si>
  <si>
    <t>jbertanic@yahoo.com</t>
  </si>
  <si>
    <t>Escuela Hispano Mexicana</t>
  </si>
  <si>
    <t>manuel_jge@hotmail.com</t>
  </si>
  <si>
    <t>Preparatoria Lic. Gonzalo Cámara Zavala</t>
  </si>
  <si>
    <t>ommyuc@gmail.com</t>
  </si>
  <si>
    <t>CECyTE Plantel Hunucmá</t>
  </si>
  <si>
    <t>emillon@hotmail.com</t>
  </si>
  <si>
    <t>Comunidad Estudiantil Alianz</t>
  </si>
  <si>
    <t>edwin1170@hotmail.com</t>
  </si>
  <si>
    <t>Colegio América de Mérida</t>
  </si>
  <si>
    <t>juliodzul@gmail.com</t>
  </si>
  <si>
    <t>Escuela Preparatoria Siglo XXI</t>
  </si>
  <si>
    <t>arimontalvo82@gmail.com</t>
  </si>
  <si>
    <t>Centro Escolar Rochavi</t>
  </si>
  <si>
    <t>jorhiram1@gmail.com</t>
  </si>
  <si>
    <t>CECyT 18</t>
  </si>
  <si>
    <t>angeldimitri@hotmail.com</t>
  </si>
  <si>
    <t>Preparatoria de la Universidad Autónoma de Fresnillo</t>
  </si>
  <si>
    <t>dharo7093@gmail.com</t>
  </si>
  <si>
    <t>Preparatoria Estatal Prof. José G. Montes</t>
  </si>
  <si>
    <t>emm4nuel1ll022@gmail.com</t>
  </si>
  <si>
    <t>Prepa Tec de Monterrey</t>
  </si>
  <si>
    <t xml:space="preserve">n0el@outlook.com </t>
  </si>
  <si>
    <t>daianna2121@outlook.es</t>
  </si>
  <si>
    <t>Prepa Tecnológico de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</si>
</sst>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sz val="10"/>
      <color theme="1"/>
      <name val="Arial"/>
    </font>
    <font>
      <sz val="10"/>
      <color theme="1"/>
      <name val="Calibri"/>
    </font>
    <font>
      <sz val="10"/>
      <name val="Arial"/>
    </font>
    <font>
      <sz val="11"/>
      <color rgb="FF000000"/>
      <name val="Calibri"/>
    </font>
    <font>
      <b/>
      <sz val="10"/>
      <color theme="1"/>
      <name val="Arial"/>
    </font>
    <font>
      <sz val="10"/>
      <color rgb="FFFF0000"/>
      <name val="Arial"/>
    </font>
    <font>
      <sz val="10"/>
      <color rgb="FF000000"/>
      <name val="Calibri"/>
    </font>
    <font>
      <sz val="10"/>
      <color rgb="FFF4B083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EFEFEF"/>
        <bgColor rgb="FFEFEFEF"/>
      </patternFill>
    </fill>
    <fill>
      <patternFill patternType="solid">
        <fgColor rgb="FFE6B8AF"/>
        <bgColor rgb="FFE6B8AF"/>
      </patternFill>
    </fill>
    <fill>
      <patternFill patternType="solid">
        <fgColor rgb="FFFFE599"/>
        <bgColor rgb="FFFFE5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1" fillId="3" borderId="0" xfId="0" applyFont="1" applyFill="1"/>
    <xf numFmtId="14" fontId="1" fillId="3" borderId="0" xfId="0" applyNumberFormat="1" applyFont="1" applyFill="1"/>
    <xf numFmtId="0" fontId="2" fillId="0" borderId="0" xfId="0" applyFont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0" borderId="1" xfId="0" applyFont="1" applyBorder="1" applyAlignment="1"/>
    <xf numFmtId="14" fontId="1" fillId="5" borderId="1" xfId="0" applyNumberFormat="1" applyFont="1" applyFill="1" applyBorder="1"/>
    <xf numFmtId="0" fontId="2" fillId="5" borderId="1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3" xfId="0" applyFont="1" applyFill="1" applyBorder="1"/>
    <xf numFmtId="14" fontId="1" fillId="5" borderId="1" xfId="0" applyNumberFormat="1" applyFont="1" applyFill="1" applyBorder="1" applyAlignment="1">
      <alignment horizontal="right"/>
    </xf>
    <xf numFmtId="14" fontId="1" fillId="3" borderId="2" xfId="0" applyNumberFormat="1" applyFont="1" applyFill="1" applyBorder="1"/>
    <xf numFmtId="0" fontId="3" fillId="0" borderId="0" xfId="0" applyFont="1" applyAlignment="1">
      <alignment horizontal="center"/>
    </xf>
    <xf numFmtId="14" fontId="1" fillId="3" borderId="3" xfId="0" applyNumberFormat="1" applyFont="1" applyFill="1" applyBorder="1"/>
    <xf numFmtId="14" fontId="1" fillId="3" borderId="3" xfId="0" applyNumberFormat="1" applyFont="1" applyFill="1" applyBorder="1" applyAlignment="1">
      <alignment horizontal="right"/>
    </xf>
    <xf numFmtId="0" fontId="1" fillId="6" borderId="1" xfId="0" applyFont="1" applyFill="1" applyBorder="1"/>
    <xf numFmtId="0" fontId="2" fillId="6" borderId="1" xfId="0" applyFont="1" applyFill="1" applyBorder="1"/>
    <xf numFmtId="0" fontId="0" fillId="3" borderId="3" xfId="0" applyFont="1" applyFill="1" applyBorder="1"/>
    <xf numFmtId="0" fontId="1" fillId="7" borderId="1" xfId="0" applyFont="1" applyFill="1" applyBorder="1"/>
    <xf numFmtId="0" fontId="2" fillId="7" borderId="1" xfId="0" applyFont="1" applyFill="1" applyBorder="1"/>
    <xf numFmtId="0" fontId="0" fillId="7" borderId="1" xfId="0" applyFont="1" applyFill="1" applyBorder="1"/>
    <xf numFmtId="0" fontId="1" fillId="7" borderId="4" xfId="0" applyFont="1" applyFill="1" applyBorder="1"/>
    <xf numFmtId="0" fontId="2" fillId="7" borderId="4" xfId="0" applyFont="1" applyFill="1" applyBorder="1"/>
    <xf numFmtId="0" fontId="1" fillId="0" borderId="5" xfId="0" applyFont="1" applyBorder="1"/>
    <xf numFmtId="0" fontId="1" fillId="3" borderId="5" xfId="0" applyFont="1" applyFill="1" applyBorder="1"/>
    <xf numFmtId="0" fontId="2" fillId="0" borderId="5" xfId="0" applyFont="1" applyBorder="1"/>
    <xf numFmtId="0" fontId="2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1" xfId="0" applyFont="1" applyBorder="1"/>
    <xf numFmtId="0" fontId="0" fillId="2" borderId="1" xfId="0" applyFont="1" applyFill="1" applyBorder="1"/>
    <xf numFmtId="0" fontId="0" fillId="3" borderId="0" xfId="0" applyFont="1" applyFill="1"/>
    <xf numFmtId="0" fontId="4" fillId="2" borderId="1" xfId="0" applyFont="1" applyFill="1" applyBorder="1"/>
    <xf numFmtId="0" fontId="0" fillId="0" borderId="1" xfId="0" applyFont="1" applyBorder="1" applyAlignment="1"/>
    <xf numFmtId="0" fontId="1" fillId="0" borderId="3" xfId="0" applyFont="1" applyBorder="1"/>
    <xf numFmtId="0" fontId="0" fillId="2" borderId="1" xfId="0" applyFont="1" applyFill="1" applyBorder="1" applyAlignment="1"/>
    <xf numFmtId="0" fontId="4" fillId="0" borderId="0" xfId="0" applyFont="1"/>
    <xf numFmtId="2" fontId="1" fillId="0" borderId="0" xfId="0" applyNumberFormat="1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8" borderId="9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8" xfId="0" applyFont="1" applyBorder="1"/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7" xfId="0" applyFont="1" applyBorder="1"/>
    <xf numFmtId="2" fontId="1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showGridLines="0" topLeftCell="A16" workbookViewId="0"/>
  </sheetViews>
  <sheetFormatPr baseColWidth="10" defaultColWidth="14.42578125" defaultRowHeight="15" customHeight="1" x14ac:dyDescent="0.2"/>
  <cols>
    <col min="1" max="1" width="10.7109375" customWidth="1"/>
    <col min="2" max="2" width="20.28515625" customWidth="1"/>
    <col min="3" max="3" width="11.140625" customWidth="1"/>
    <col min="4" max="4" width="18.28515625" customWidth="1"/>
    <col min="5" max="5" width="6.42578125" customWidth="1"/>
    <col min="6" max="21" width="10.7109375" customWidth="1"/>
  </cols>
  <sheetData>
    <row r="1" spans="1:8" ht="12.75" customHeight="1" x14ac:dyDescent="0.2"/>
    <row r="2" spans="1:8" ht="12.7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8">
        <f>+Concentrado!Z39</f>
        <v>42</v>
      </c>
      <c r="H2" s="10" t="s">
        <v>14</v>
      </c>
    </row>
    <row r="3" spans="1:8" ht="12.75" customHeight="1" x14ac:dyDescent="0.2">
      <c r="A3" s="2" t="s">
        <v>5</v>
      </c>
      <c r="B3" s="2" t="s">
        <v>24</v>
      </c>
      <c r="C3" s="2" t="s">
        <v>25</v>
      </c>
      <c r="D3" s="2" t="s">
        <v>28</v>
      </c>
      <c r="E3" s="2" t="s">
        <v>32</v>
      </c>
      <c r="F3" s="8">
        <f>+Concentrado!Z29</f>
        <v>41</v>
      </c>
      <c r="H3" s="10" t="s">
        <v>38</v>
      </c>
    </row>
    <row r="4" spans="1:8" ht="12.75" customHeight="1" x14ac:dyDescent="0.2">
      <c r="A4" s="2" t="s">
        <v>39</v>
      </c>
      <c r="B4" s="2" t="s">
        <v>40</v>
      </c>
      <c r="C4" s="2" t="s">
        <v>41</v>
      </c>
      <c r="D4" s="2" t="s">
        <v>42</v>
      </c>
      <c r="E4" s="2" t="s">
        <v>43</v>
      </c>
      <c r="F4" s="8">
        <f>+Concentrado!Q50</f>
        <v>39</v>
      </c>
      <c r="H4" s="10" t="s">
        <v>52</v>
      </c>
    </row>
    <row r="5" spans="1:8" ht="12.75" customHeight="1" x14ac:dyDescent="0.2">
      <c r="A5" s="2" t="s">
        <v>5</v>
      </c>
      <c r="B5" s="2" t="s">
        <v>7</v>
      </c>
      <c r="C5" s="2" t="s">
        <v>8</v>
      </c>
      <c r="D5" s="2" t="s">
        <v>9</v>
      </c>
      <c r="E5" s="2" t="s">
        <v>10</v>
      </c>
      <c r="F5" s="8">
        <f>+Concentrado!Z31</f>
        <v>38</v>
      </c>
    </row>
    <row r="6" spans="1:8" ht="12.75" customHeight="1" x14ac:dyDescent="0.2">
      <c r="A6" s="2" t="s">
        <v>19</v>
      </c>
      <c r="B6" s="2" t="s">
        <v>68</v>
      </c>
      <c r="C6" s="2" t="s">
        <v>69</v>
      </c>
      <c r="D6" s="2" t="s">
        <v>70</v>
      </c>
      <c r="E6" s="2" t="s">
        <v>71</v>
      </c>
      <c r="F6" s="8">
        <f>+Concentrado!Q11</f>
        <v>37</v>
      </c>
    </row>
    <row r="7" spans="1:8" ht="12.75" customHeight="1" x14ac:dyDescent="0.2">
      <c r="A7" s="2" t="s">
        <v>0</v>
      </c>
      <c r="B7" s="2" t="s">
        <v>74</v>
      </c>
      <c r="C7" s="2" t="s">
        <v>76</v>
      </c>
      <c r="D7" s="2" t="s">
        <v>78</v>
      </c>
      <c r="E7" s="2" t="s">
        <v>79</v>
      </c>
      <c r="F7" s="8">
        <f>+Concentrado!Z38</f>
        <v>37</v>
      </c>
    </row>
    <row r="8" spans="1:8" ht="12.75" customHeight="1" x14ac:dyDescent="0.2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8">
        <f>+Concentrado!AI60</f>
        <v>37</v>
      </c>
    </row>
    <row r="9" spans="1:8" ht="12.75" customHeight="1" x14ac:dyDescent="0.2">
      <c r="A9" s="2" t="s">
        <v>5</v>
      </c>
      <c r="B9" s="2" t="s">
        <v>86</v>
      </c>
      <c r="C9" s="2" t="s">
        <v>88</v>
      </c>
      <c r="D9" s="2" t="s">
        <v>89</v>
      </c>
      <c r="E9" s="2" t="s">
        <v>91</v>
      </c>
      <c r="F9" s="8">
        <f>+Concentrado!Z32</f>
        <v>36</v>
      </c>
    </row>
    <row r="10" spans="1:8" ht="12.75" customHeight="1" x14ac:dyDescent="0.2">
      <c r="A10" s="2" t="s">
        <v>59</v>
      </c>
      <c r="B10" s="2" t="s">
        <v>92</v>
      </c>
      <c r="C10" s="2" t="s">
        <v>76</v>
      </c>
      <c r="D10" s="2" t="s">
        <v>93</v>
      </c>
      <c r="E10" s="2" t="s">
        <v>94</v>
      </c>
      <c r="F10" s="8">
        <f>+Concentrado!AI48</f>
        <v>36</v>
      </c>
    </row>
    <row r="11" spans="1:8" ht="12.75" customHeight="1" x14ac:dyDescent="0.2">
      <c r="A11" s="2" t="s">
        <v>5</v>
      </c>
      <c r="B11" s="2" t="s">
        <v>15</v>
      </c>
      <c r="C11" s="2" t="s">
        <v>16</v>
      </c>
      <c r="D11" s="2" t="s">
        <v>17</v>
      </c>
      <c r="E11" s="2" t="s">
        <v>18</v>
      </c>
      <c r="F11" s="8">
        <f>+Concentrado!Z30</f>
        <v>34</v>
      </c>
    </row>
    <row r="12" spans="1:8" ht="12.75" customHeight="1" x14ac:dyDescent="0.2">
      <c r="A12" s="2" t="s">
        <v>99</v>
      </c>
      <c r="B12" s="2" t="s">
        <v>100</v>
      </c>
      <c r="C12" s="2" t="s">
        <v>50</v>
      </c>
      <c r="D12" s="2" t="s">
        <v>104</v>
      </c>
      <c r="E12" s="2" t="s">
        <v>105</v>
      </c>
      <c r="F12" s="8">
        <f>+Concentrado!H38</f>
        <v>34</v>
      </c>
    </row>
    <row r="13" spans="1:8" ht="12.75" customHeight="1" x14ac:dyDescent="0.2">
      <c r="A13" s="2" t="s">
        <v>47</v>
      </c>
      <c r="B13" s="2" t="s">
        <v>6</v>
      </c>
      <c r="C13" s="2" t="s">
        <v>11</v>
      </c>
      <c r="D13" s="2" t="s">
        <v>12</v>
      </c>
      <c r="E13" s="2" t="s">
        <v>13</v>
      </c>
      <c r="F13" s="8">
        <f>+Concentrado!Z20</f>
        <v>33</v>
      </c>
    </row>
    <row r="14" spans="1:8" ht="12.75" customHeight="1" x14ac:dyDescent="0.2">
      <c r="A14" s="2" t="s">
        <v>0</v>
      </c>
      <c r="B14" s="2" t="s">
        <v>111</v>
      </c>
      <c r="C14" s="2" t="s">
        <v>112</v>
      </c>
      <c r="D14" s="2" t="s">
        <v>114</v>
      </c>
      <c r="E14" s="2" t="s">
        <v>116</v>
      </c>
      <c r="F14" s="8">
        <f>+Concentrado!Z41</f>
        <v>32</v>
      </c>
    </row>
    <row r="15" spans="1:8" ht="12.75" customHeight="1" x14ac:dyDescent="0.2">
      <c r="A15" s="2" t="s">
        <v>54</v>
      </c>
      <c r="B15" s="2" t="s">
        <v>117</v>
      </c>
      <c r="C15" s="2" t="s">
        <v>118</v>
      </c>
      <c r="D15" s="2" t="s">
        <v>87</v>
      </c>
      <c r="E15" s="2" t="s">
        <v>119</v>
      </c>
      <c r="F15" s="8">
        <f>+Concentrado!H57</f>
        <v>32</v>
      </c>
    </row>
    <row r="16" spans="1:8" ht="12.75" customHeight="1" x14ac:dyDescent="0.2">
      <c r="A16" s="2" t="s">
        <v>19</v>
      </c>
      <c r="B16" s="2" t="s">
        <v>120</v>
      </c>
      <c r="C16" s="2" t="s">
        <v>121</v>
      </c>
      <c r="D16" s="2" t="s">
        <v>35</v>
      </c>
      <c r="E16" s="2" t="s">
        <v>122</v>
      </c>
      <c r="F16" s="8">
        <f>+Concentrado!Q13</f>
        <v>31</v>
      </c>
    </row>
    <row r="17" spans="1:6" ht="12.75" customHeight="1" x14ac:dyDescent="0.2">
      <c r="A17" s="2" t="s">
        <v>26</v>
      </c>
      <c r="B17" s="2" t="s">
        <v>123</v>
      </c>
      <c r="C17" s="2" t="s">
        <v>124</v>
      </c>
      <c r="D17" s="2" t="s">
        <v>125</v>
      </c>
      <c r="E17" s="2" t="s">
        <v>126</v>
      </c>
      <c r="F17" s="8">
        <f>+Concentrado!Q20</f>
        <v>30</v>
      </c>
    </row>
    <row r="18" spans="1:6" ht="12.75" customHeight="1" x14ac:dyDescent="0.2">
      <c r="A18" s="2" t="s">
        <v>54</v>
      </c>
      <c r="B18" s="2" t="s">
        <v>127</v>
      </c>
      <c r="C18" s="2" t="s">
        <v>128</v>
      </c>
      <c r="D18" s="2" t="s">
        <v>129</v>
      </c>
      <c r="E18" s="2" t="s">
        <v>130</v>
      </c>
      <c r="F18" s="8">
        <f>+Concentrado!H56</f>
        <v>30</v>
      </c>
    </row>
    <row r="19" spans="1:6" ht="12.75" customHeight="1" x14ac:dyDescent="0.2">
      <c r="A19" s="20" t="s">
        <v>19</v>
      </c>
      <c r="B19" s="20" t="s">
        <v>20</v>
      </c>
      <c r="C19" s="20" t="s">
        <v>21</v>
      </c>
      <c r="D19" s="20" t="s">
        <v>22</v>
      </c>
      <c r="E19" s="20" t="s">
        <v>23</v>
      </c>
      <c r="F19" s="21">
        <f>+Concentrado!Q12</f>
        <v>29</v>
      </c>
    </row>
    <row r="20" spans="1:6" ht="12.75" customHeight="1" x14ac:dyDescent="0.2">
      <c r="A20" s="20" t="s">
        <v>26</v>
      </c>
      <c r="B20" s="20" t="s">
        <v>27</v>
      </c>
      <c r="C20" s="20" t="s">
        <v>30</v>
      </c>
      <c r="D20" s="20" t="s">
        <v>31</v>
      </c>
      <c r="E20" s="20" t="s">
        <v>33</v>
      </c>
      <c r="F20" s="21">
        <f>+Concentrado!Q22</f>
        <v>29</v>
      </c>
    </row>
    <row r="21" spans="1:6" ht="12.75" customHeight="1" x14ac:dyDescent="0.2">
      <c r="A21" s="20" t="s">
        <v>5</v>
      </c>
      <c r="B21" s="20" t="s">
        <v>34</v>
      </c>
      <c r="C21" s="20" t="s">
        <v>35</v>
      </c>
      <c r="D21" s="20" t="s">
        <v>36</v>
      </c>
      <c r="E21" s="20" t="s">
        <v>37</v>
      </c>
      <c r="F21" s="21">
        <f>+Concentrado!Z34</f>
        <v>27</v>
      </c>
    </row>
    <row r="22" spans="1:6" ht="12.75" customHeight="1" x14ac:dyDescent="0.2">
      <c r="A22" s="20" t="s">
        <v>26</v>
      </c>
      <c r="B22" s="20" t="s">
        <v>131</v>
      </c>
      <c r="C22" s="20" t="s">
        <v>132</v>
      </c>
      <c r="D22" s="20" t="s">
        <v>133</v>
      </c>
      <c r="E22" s="20" t="s">
        <v>134</v>
      </c>
      <c r="F22" s="21">
        <f>+Concentrado!Q23</f>
        <v>27</v>
      </c>
    </row>
    <row r="23" spans="1:6" ht="12.75" customHeight="1" x14ac:dyDescent="0.2">
      <c r="A23" s="20" t="s">
        <v>135</v>
      </c>
      <c r="B23" s="20" t="s">
        <v>136</v>
      </c>
      <c r="C23" s="20" t="s">
        <v>104</v>
      </c>
      <c r="D23" s="20" t="s">
        <v>137</v>
      </c>
      <c r="E23" s="20" t="s">
        <v>138</v>
      </c>
      <c r="F23" s="21">
        <f>+Concentrado!H31</f>
        <v>27</v>
      </c>
    </row>
    <row r="24" spans="1:6" ht="12.75" customHeight="1" x14ac:dyDescent="0.2">
      <c r="A24" s="20" t="s">
        <v>0</v>
      </c>
      <c r="B24" s="20" t="s">
        <v>139</v>
      </c>
      <c r="C24" s="20" t="s">
        <v>140</v>
      </c>
      <c r="D24" s="20" t="s">
        <v>141</v>
      </c>
      <c r="E24" s="20" t="s">
        <v>142</v>
      </c>
      <c r="F24" s="21">
        <f>+Concentrado!Z40</f>
        <v>27</v>
      </c>
    </row>
    <row r="25" spans="1:6" ht="12.75" customHeight="1" x14ac:dyDescent="0.2">
      <c r="A25" s="20" t="s">
        <v>143</v>
      </c>
      <c r="B25" s="20" t="s">
        <v>144</v>
      </c>
      <c r="C25" s="20" t="s">
        <v>145</v>
      </c>
      <c r="D25" s="20" t="s">
        <v>146</v>
      </c>
      <c r="E25" s="20" t="s">
        <v>147</v>
      </c>
      <c r="F25" s="21">
        <f>+Concentrado!Q57</f>
        <v>27</v>
      </c>
    </row>
    <row r="26" spans="1:6" ht="12.75" customHeight="1" x14ac:dyDescent="0.2">
      <c r="A26" s="20" t="s">
        <v>148</v>
      </c>
      <c r="B26" s="20" t="s">
        <v>149</v>
      </c>
      <c r="C26" s="20" t="s">
        <v>150</v>
      </c>
      <c r="D26" s="20" t="s">
        <v>151</v>
      </c>
      <c r="E26" s="20" t="s">
        <v>152</v>
      </c>
      <c r="F26" s="21">
        <f>+Concentrado!H2</f>
        <v>26</v>
      </c>
    </row>
    <row r="27" spans="1:6" ht="12.75" customHeight="1" x14ac:dyDescent="0.2">
      <c r="A27" s="20" t="s">
        <v>26</v>
      </c>
      <c r="B27" s="20" t="s">
        <v>153</v>
      </c>
      <c r="C27" s="20" t="s">
        <v>154</v>
      </c>
      <c r="D27" s="20" t="s">
        <v>155</v>
      </c>
      <c r="E27" s="20" t="s">
        <v>156</v>
      </c>
      <c r="F27" s="21">
        <f>+Concentrado!Q24</f>
        <v>26</v>
      </c>
    </row>
    <row r="28" spans="1:6" ht="12.75" customHeight="1" x14ac:dyDescent="0.2">
      <c r="A28" s="20" t="s">
        <v>157</v>
      </c>
      <c r="B28" s="20" t="s">
        <v>158</v>
      </c>
      <c r="C28" s="20" t="s">
        <v>28</v>
      </c>
      <c r="D28" s="20" t="s">
        <v>159</v>
      </c>
      <c r="E28" s="20" t="s">
        <v>160</v>
      </c>
      <c r="F28" s="21">
        <f>+Concentrado!AI21</f>
        <v>25</v>
      </c>
    </row>
    <row r="29" spans="1:6" ht="12.75" customHeight="1" x14ac:dyDescent="0.2">
      <c r="A29" s="20" t="s">
        <v>99</v>
      </c>
      <c r="B29" s="20" t="s">
        <v>161</v>
      </c>
      <c r="C29" s="20" t="s">
        <v>162</v>
      </c>
      <c r="D29" s="20" t="s">
        <v>104</v>
      </c>
      <c r="E29" s="20" t="s">
        <v>163</v>
      </c>
      <c r="F29" s="21">
        <f>+Concentrado!H39</f>
        <v>25</v>
      </c>
    </row>
    <row r="30" spans="1:6" ht="12.75" customHeight="1" x14ac:dyDescent="0.2">
      <c r="A30" s="20" t="s">
        <v>0</v>
      </c>
      <c r="B30" s="20" t="s">
        <v>164</v>
      </c>
      <c r="C30" s="20" t="s">
        <v>104</v>
      </c>
      <c r="D30" s="20" t="s">
        <v>165</v>
      </c>
      <c r="E30" s="20" t="s">
        <v>166</v>
      </c>
      <c r="F30" s="21">
        <f>+Concentrado!Z42</f>
        <v>25</v>
      </c>
    </row>
    <row r="31" spans="1:6" ht="12.75" customHeight="1" x14ac:dyDescent="0.2">
      <c r="A31" s="20" t="s">
        <v>167</v>
      </c>
      <c r="B31" s="20" t="s">
        <v>168</v>
      </c>
      <c r="C31" s="20" t="s">
        <v>28</v>
      </c>
      <c r="D31" s="20" t="s">
        <v>96</v>
      </c>
      <c r="E31" s="20" t="s">
        <v>169</v>
      </c>
      <c r="F31" s="21">
        <f>+Concentrado!Q2</f>
        <v>24</v>
      </c>
    </row>
    <row r="32" spans="1:6" ht="12.75" customHeight="1" x14ac:dyDescent="0.2">
      <c r="A32" s="20" t="s">
        <v>170</v>
      </c>
      <c r="B32" s="20" t="s">
        <v>171</v>
      </c>
      <c r="C32" s="20" t="s">
        <v>172</v>
      </c>
      <c r="D32" s="20" t="s">
        <v>173</v>
      </c>
      <c r="E32" s="20" t="s">
        <v>174</v>
      </c>
      <c r="F32" s="21">
        <f>+Concentrado!Z2</f>
        <v>24</v>
      </c>
    </row>
    <row r="33" spans="1:6" ht="12.75" customHeight="1" x14ac:dyDescent="0.2">
      <c r="A33" s="20" t="s">
        <v>157</v>
      </c>
      <c r="B33" s="20" t="s">
        <v>175</v>
      </c>
      <c r="C33" s="20" t="s">
        <v>176</v>
      </c>
      <c r="D33" s="20" t="s">
        <v>155</v>
      </c>
      <c r="E33" s="20" t="s">
        <v>177</v>
      </c>
      <c r="F33" s="21">
        <f>+Concentrado!AI22</f>
        <v>24</v>
      </c>
    </row>
    <row r="34" spans="1:6" ht="12.75" customHeight="1" x14ac:dyDescent="0.2">
      <c r="A34" s="20" t="s">
        <v>39</v>
      </c>
      <c r="B34" s="20" t="s">
        <v>44</v>
      </c>
      <c r="C34" s="20" t="s">
        <v>46</v>
      </c>
      <c r="D34" s="20" t="s">
        <v>48</v>
      </c>
      <c r="E34" s="20" t="s">
        <v>49</v>
      </c>
      <c r="F34" s="21">
        <f>+Concentrado!Q52</f>
        <v>24</v>
      </c>
    </row>
    <row r="35" spans="1:6" ht="12.75" customHeight="1" x14ac:dyDescent="0.2">
      <c r="A35" s="20" t="s">
        <v>54</v>
      </c>
      <c r="B35" s="20" t="s">
        <v>55</v>
      </c>
      <c r="C35" s="20" t="s">
        <v>56</v>
      </c>
      <c r="D35" s="20" t="s">
        <v>57</v>
      </c>
      <c r="E35" s="20" t="s">
        <v>58</v>
      </c>
      <c r="F35" s="21">
        <f>+Concentrado!H58</f>
        <v>24</v>
      </c>
    </row>
    <row r="36" spans="1:6" ht="12.75" customHeight="1" x14ac:dyDescent="0.2">
      <c r="A36" s="20" t="s">
        <v>178</v>
      </c>
      <c r="B36" s="20" t="s">
        <v>179</v>
      </c>
      <c r="C36" s="20" t="s">
        <v>180</v>
      </c>
      <c r="D36" s="20" t="s">
        <v>181</v>
      </c>
      <c r="E36" s="20" t="s">
        <v>182</v>
      </c>
      <c r="F36" s="21">
        <f>+Concentrado!Z67</f>
        <v>24</v>
      </c>
    </row>
    <row r="37" spans="1:6" ht="12.75" customHeight="1" x14ac:dyDescent="0.2">
      <c r="A37" s="20" t="s">
        <v>135</v>
      </c>
      <c r="B37" s="20" t="s">
        <v>183</v>
      </c>
      <c r="C37" s="20" t="s">
        <v>104</v>
      </c>
      <c r="D37" s="20" t="s">
        <v>21</v>
      </c>
      <c r="E37" s="20" t="s">
        <v>184</v>
      </c>
      <c r="F37" s="21">
        <f>+Concentrado!H32</f>
        <v>23</v>
      </c>
    </row>
    <row r="38" spans="1:6" ht="12.75" customHeight="1" x14ac:dyDescent="0.2">
      <c r="A38" s="20" t="s">
        <v>99</v>
      </c>
      <c r="B38" s="20" t="s">
        <v>185</v>
      </c>
      <c r="C38" s="20" t="s">
        <v>186</v>
      </c>
      <c r="D38" s="20" t="s">
        <v>118</v>
      </c>
      <c r="E38" s="20" t="s">
        <v>187</v>
      </c>
      <c r="F38" s="21">
        <f>+Concentrado!H40</f>
        <v>23</v>
      </c>
    </row>
    <row r="39" spans="1:6" ht="12.75" customHeight="1" x14ac:dyDescent="0.2">
      <c r="A39" s="20" t="s">
        <v>188</v>
      </c>
      <c r="B39" s="20" t="s">
        <v>189</v>
      </c>
      <c r="C39" s="20" t="s">
        <v>176</v>
      </c>
      <c r="D39" s="20" t="s">
        <v>190</v>
      </c>
      <c r="E39" s="20" t="s">
        <v>191</v>
      </c>
      <c r="F39" s="21">
        <f>+Concentrado!H48</f>
        <v>23</v>
      </c>
    </row>
    <row r="40" spans="1:6" ht="12.75" customHeight="1" x14ac:dyDescent="0.2">
      <c r="A40" s="20" t="s">
        <v>59</v>
      </c>
      <c r="B40" s="20" t="s">
        <v>61</v>
      </c>
      <c r="C40" s="20" t="s">
        <v>63</v>
      </c>
      <c r="D40" s="20" t="s">
        <v>64</v>
      </c>
      <c r="E40" s="20" t="s">
        <v>66</v>
      </c>
      <c r="F40" s="21">
        <f>+Concentrado!AI49</f>
        <v>23</v>
      </c>
    </row>
    <row r="41" spans="1:6" ht="12.75" customHeight="1" x14ac:dyDescent="0.2">
      <c r="A41" s="20" t="s">
        <v>192</v>
      </c>
      <c r="B41" s="20" t="s">
        <v>193</v>
      </c>
      <c r="C41" s="20" t="s">
        <v>194</v>
      </c>
      <c r="D41" s="20" t="s">
        <v>195</v>
      </c>
      <c r="E41" s="20" t="s">
        <v>196</v>
      </c>
      <c r="F41" s="21">
        <f>+Concentrado!H65</f>
        <v>23</v>
      </c>
    </row>
    <row r="42" spans="1:6" ht="12.75" customHeight="1" x14ac:dyDescent="0.2">
      <c r="A42" s="20" t="s">
        <v>197</v>
      </c>
      <c r="B42" s="20" t="s">
        <v>198</v>
      </c>
      <c r="C42" s="20" t="s">
        <v>199</v>
      </c>
      <c r="D42" s="20" t="s">
        <v>200</v>
      </c>
      <c r="E42" s="20" t="s">
        <v>201</v>
      </c>
      <c r="F42" s="21">
        <f>+Concentrado!Q65</f>
        <v>23</v>
      </c>
    </row>
    <row r="43" spans="1:6" ht="12.75" customHeight="1" x14ac:dyDescent="0.2">
      <c r="A43" s="20" t="s">
        <v>202</v>
      </c>
      <c r="B43" s="20" t="s">
        <v>203</v>
      </c>
      <c r="C43" s="20" t="s">
        <v>204</v>
      </c>
      <c r="D43" s="20" t="s">
        <v>205</v>
      </c>
      <c r="E43" s="20" t="s">
        <v>206</v>
      </c>
      <c r="F43" s="21">
        <f>+Concentrado!H16</f>
        <v>22</v>
      </c>
    </row>
    <row r="44" spans="1:6" ht="12.75" customHeight="1" x14ac:dyDescent="0.2">
      <c r="A44" s="20" t="s">
        <v>5</v>
      </c>
      <c r="B44" s="20" t="s">
        <v>207</v>
      </c>
      <c r="C44" s="20" t="s">
        <v>208</v>
      </c>
      <c r="D44" s="20" t="s">
        <v>28</v>
      </c>
      <c r="E44" s="20" t="s">
        <v>209</v>
      </c>
      <c r="F44" s="21">
        <f>+Concentrado!Z33</f>
        <v>22</v>
      </c>
    </row>
    <row r="45" spans="1:6" ht="12.75" customHeight="1" x14ac:dyDescent="0.2">
      <c r="A45" s="20" t="s">
        <v>210</v>
      </c>
      <c r="B45" s="20" t="s">
        <v>211</v>
      </c>
      <c r="C45" s="20" t="s">
        <v>114</v>
      </c>
      <c r="D45" s="20" t="s">
        <v>104</v>
      </c>
      <c r="E45" s="20" t="s">
        <v>212</v>
      </c>
      <c r="F45" s="21">
        <f>+Concentrado!Z11</f>
        <v>22</v>
      </c>
    </row>
    <row r="46" spans="1:6" ht="12.75" customHeight="1" x14ac:dyDescent="0.2">
      <c r="A46" s="20" t="s">
        <v>26</v>
      </c>
      <c r="B46" s="20" t="s">
        <v>213</v>
      </c>
      <c r="C46" s="20" t="s">
        <v>214</v>
      </c>
      <c r="D46" s="20" t="s">
        <v>112</v>
      </c>
      <c r="E46" s="20" t="s">
        <v>215</v>
      </c>
      <c r="F46" s="21">
        <f>+Concentrado!Q21</f>
        <v>22</v>
      </c>
    </row>
    <row r="47" spans="1:6" ht="12.75" customHeight="1" x14ac:dyDescent="0.2">
      <c r="A47" s="20" t="s">
        <v>135</v>
      </c>
      <c r="B47" s="20" t="s">
        <v>216</v>
      </c>
      <c r="C47" s="20" t="s">
        <v>21</v>
      </c>
      <c r="D47" s="20" t="s">
        <v>205</v>
      </c>
      <c r="E47" s="20" t="s">
        <v>217</v>
      </c>
      <c r="F47" s="21">
        <f>+Concentrado!H30</f>
        <v>22</v>
      </c>
    </row>
    <row r="48" spans="1:6" ht="12.75" customHeight="1" x14ac:dyDescent="0.2">
      <c r="A48" s="20" t="s">
        <v>218</v>
      </c>
      <c r="B48" s="20" t="s">
        <v>219</v>
      </c>
      <c r="C48" s="20" t="s">
        <v>220</v>
      </c>
      <c r="D48" s="20" t="s">
        <v>221</v>
      </c>
      <c r="E48" s="20" t="s">
        <v>222</v>
      </c>
      <c r="F48" s="21">
        <f>+Concentrado!Z50</f>
        <v>22</v>
      </c>
    </row>
    <row r="49" spans="1:6" ht="12.75" customHeight="1" x14ac:dyDescent="0.2">
      <c r="A49" s="20" t="s">
        <v>192</v>
      </c>
      <c r="B49" s="20" t="s">
        <v>223</v>
      </c>
      <c r="C49" s="20" t="s">
        <v>224</v>
      </c>
      <c r="D49" s="20" t="s">
        <v>225</v>
      </c>
      <c r="E49" s="20" t="s">
        <v>226</v>
      </c>
      <c r="F49" s="21">
        <f>+Concentrado!H66</f>
        <v>22</v>
      </c>
    </row>
    <row r="50" spans="1:6" ht="12.75" customHeight="1" x14ac:dyDescent="0.2">
      <c r="A50" s="20" t="s">
        <v>192</v>
      </c>
      <c r="B50" s="20" t="s">
        <v>227</v>
      </c>
      <c r="C50" s="20" t="s">
        <v>228</v>
      </c>
      <c r="D50" s="20" t="s">
        <v>229</v>
      </c>
      <c r="E50" s="20" t="s">
        <v>230</v>
      </c>
      <c r="F50" s="21">
        <f>+Concentrado!H70</f>
        <v>22</v>
      </c>
    </row>
    <row r="51" spans="1:6" ht="12.75" customHeight="1" x14ac:dyDescent="0.2">
      <c r="A51" s="20" t="s">
        <v>178</v>
      </c>
      <c r="B51" s="20" t="s">
        <v>231</v>
      </c>
      <c r="C51" s="20" t="s">
        <v>104</v>
      </c>
      <c r="D51" s="20" t="s">
        <v>232</v>
      </c>
      <c r="E51" s="20" t="s">
        <v>233</v>
      </c>
      <c r="F51" s="21">
        <f>+Concentrado!Z65</f>
        <v>22</v>
      </c>
    </row>
    <row r="52" spans="1:6" ht="12.75" customHeight="1" x14ac:dyDescent="0.2">
      <c r="A52" s="20" t="s">
        <v>234</v>
      </c>
      <c r="B52" s="20" t="s">
        <v>235</v>
      </c>
      <c r="C52" s="20" t="s">
        <v>236</v>
      </c>
      <c r="D52" s="20" t="s">
        <v>237</v>
      </c>
      <c r="E52" s="20" t="s">
        <v>238</v>
      </c>
      <c r="F52" s="21">
        <f>+Concentrado!AI65</f>
        <v>22</v>
      </c>
    </row>
    <row r="53" spans="1:6" ht="12.75" customHeight="1" x14ac:dyDescent="0.2">
      <c r="A53" s="23" t="s">
        <v>148</v>
      </c>
      <c r="B53" s="23" t="s">
        <v>45</v>
      </c>
      <c r="C53" s="23" t="s">
        <v>47</v>
      </c>
      <c r="D53" s="23" t="s">
        <v>50</v>
      </c>
      <c r="E53" s="23" t="s">
        <v>51</v>
      </c>
      <c r="F53" s="24">
        <f>+Concentrado!H3</f>
        <v>21</v>
      </c>
    </row>
    <row r="54" spans="1:6" ht="12.75" customHeight="1" x14ac:dyDescent="0.2">
      <c r="A54" s="23" t="s">
        <v>135</v>
      </c>
      <c r="B54" s="23" t="s">
        <v>239</v>
      </c>
      <c r="C54" s="23" t="s">
        <v>240</v>
      </c>
      <c r="D54" s="23" t="s">
        <v>241</v>
      </c>
      <c r="E54" s="23" t="s">
        <v>242</v>
      </c>
      <c r="F54" s="24">
        <f>+Concentrado!H34</f>
        <v>21</v>
      </c>
    </row>
    <row r="55" spans="1:6" ht="12.75" customHeight="1" x14ac:dyDescent="0.2">
      <c r="A55" s="23" t="s">
        <v>0</v>
      </c>
      <c r="B55" s="23" t="s">
        <v>60</v>
      </c>
      <c r="C55" s="23" t="s">
        <v>62</v>
      </c>
      <c r="D55" s="23" t="s">
        <v>65</v>
      </c>
      <c r="E55" s="23" t="s">
        <v>67</v>
      </c>
      <c r="F55" s="24">
        <f>+Concentrado!Z43</f>
        <v>21</v>
      </c>
    </row>
    <row r="56" spans="1:6" ht="12.75" customHeight="1" x14ac:dyDescent="0.2">
      <c r="A56" s="23" t="s">
        <v>54</v>
      </c>
      <c r="B56" s="23" t="s">
        <v>243</v>
      </c>
      <c r="C56" s="23" t="s">
        <v>244</v>
      </c>
      <c r="D56" s="23" t="s">
        <v>245</v>
      </c>
      <c r="E56" s="23" t="s">
        <v>246</v>
      </c>
      <c r="F56" s="24">
        <f>+Concentrado!H59</f>
        <v>21</v>
      </c>
    </row>
    <row r="57" spans="1:6" ht="12.75" customHeight="1" x14ac:dyDescent="0.2">
      <c r="A57" s="23" t="s">
        <v>197</v>
      </c>
      <c r="B57" s="23" t="s">
        <v>247</v>
      </c>
      <c r="C57" s="23" t="s">
        <v>248</v>
      </c>
      <c r="D57" s="23" t="s">
        <v>249</v>
      </c>
      <c r="E57" s="23" t="s">
        <v>250</v>
      </c>
      <c r="F57" s="24">
        <f>+Concentrado!Q66</f>
        <v>21</v>
      </c>
    </row>
    <row r="58" spans="1:6" ht="12.75" customHeight="1" x14ac:dyDescent="0.2">
      <c r="A58" s="23" t="s">
        <v>54</v>
      </c>
      <c r="B58" s="23" t="s">
        <v>72</v>
      </c>
      <c r="C58" s="23" t="s">
        <v>73</v>
      </c>
      <c r="D58" s="23" t="s">
        <v>75</v>
      </c>
      <c r="E58" s="23" t="s">
        <v>77</v>
      </c>
      <c r="F58" s="24">
        <f>+Concentrado!H60</f>
        <v>20</v>
      </c>
    </row>
    <row r="59" spans="1:6" ht="12.75" customHeight="1" x14ac:dyDescent="0.2">
      <c r="A59" s="23" t="s">
        <v>143</v>
      </c>
      <c r="B59" s="23" t="s">
        <v>251</v>
      </c>
      <c r="C59" s="23" t="s">
        <v>35</v>
      </c>
      <c r="D59" s="23" t="s">
        <v>252</v>
      </c>
      <c r="E59" s="23" t="s">
        <v>253</v>
      </c>
      <c r="F59" s="24">
        <f>+Concentrado!Q58</f>
        <v>20</v>
      </c>
    </row>
    <row r="60" spans="1:6" ht="12.75" customHeight="1" x14ac:dyDescent="0.2">
      <c r="A60" s="23" t="s">
        <v>178</v>
      </c>
      <c r="B60" s="23" t="s">
        <v>254</v>
      </c>
      <c r="C60" s="23" t="s">
        <v>255</v>
      </c>
      <c r="D60" s="23" t="s">
        <v>256</v>
      </c>
      <c r="E60" s="23" t="s">
        <v>257</v>
      </c>
      <c r="F60" s="24">
        <f>+Concentrado!Z66</f>
        <v>20</v>
      </c>
    </row>
    <row r="61" spans="1:6" ht="12.75" customHeight="1" x14ac:dyDescent="0.2">
      <c r="A61" s="23" t="s">
        <v>234</v>
      </c>
      <c r="B61" s="23" t="s">
        <v>258</v>
      </c>
      <c r="C61" s="23" t="s">
        <v>96</v>
      </c>
      <c r="D61" s="23" t="s">
        <v>259</v>
      </c>
      <c r="E61" s="23" t="s">
        <v>260</v>
      </c>
      <c r="F61" s="24">
        <f>+Concentrado!AI68</f>
        <v>20</v>
      </c>
    </row>
    <row r="62" spans="1:6" ht="12.75" customHeight="1" x14ac:dyDescent="0.2">
      <c r="A62" s="23" t="s">
        <v>167</v>
      </c>
      <c r="B62" s="23" t="s">
        <v>85</v>
      </c>
      <c r="C62" s="23" t="s">
        <v>87</v>
      </c>
      <c r="D62" s="23" t="s">
        <v>21</v>
      </c>
      <c r="E62" s="23" t="s">
        <v>90</v>
      </c>
      <c r="F62" s="24">
        <f>+Concentrado!Q6</f>
        <v>19</v>
      </c>
    </row>
    <row r="63" spans="1:6" ht="12.75" customHeight="1" x14ac:dyDescent="0.2">
      <c r="A63" s="23" t="s">
        <v>19</v>
      </c>
      <c r="B63" s="23" t="s">
        <v>261</v>
      </c>
      <c r="C63" s="23" t="s">
        <v>21</v>
      </c>
      <c r="D63" s="23" t="s">
        <v>262</v>
      </c>
      <c r="E63" s="23" t="s">
        <v>263</v>
      </c>
      <c r="F63" s="24">
        <f>+Concentrado!Q15</f>
        <v>19</v>
      </c>
    </row>
    <row r="64" spans="1:6" ht="12.75" customHeight="1" x14ac:dyDescent="0.2">
      <c r="A64" s="23" t="s">
        <v>19</v>
      </c>
      <c r="B64" s="23" t="s">
        <v>264</v>
      </c>
      <c r="C64" s="23" t="s">
        <v>265</v>
      </c>
      <c r="D64" s="23" t="s">
        <v>65</v>
      </c>
      <c r="E64" s="23" t="s">
        <v>266</v>
      </c>
      <c r="F64" s="24">
        <f>+Concentrado!Q16</f>
        <v>19</v>
      </c>
    </row>
    <row r="65" spans="1:6" ht="12.75" customHeight="1" x14ac:dyDescent="0.2">
      <c r="A65" s="23" t="s">
        <v>99</v>
      </c>
      <c r="B65" s="23" t="s">
        <v>110</v>
      </c>
      <c r="C65" s="23" t="s">
        <v>267</v>
      </c>
      <c r="D65" s="23" t="s">
        <v>268</v>
      </c>
      <c r="E65" s="23" t="s">
        <v>269</v>
      </c>
      <c r="F65" s="24">
        <f>+Concentrado!H41</f>
        <v>19</v>
      </c>
    </row>
    <row r="66" spans="1:6" ht="12.75" customHeight="1" x14ac:dyDescent="0.2">
      <c r="A66" s="23" t="s">
        <v>218</v>
      </c>
      <c r="B66" s="23" t="s">
        <v>95</v>
      </c>
      <c r="C66" s="23" t="s">
        <v>96</v>
      </c>
      <c r="D66" s="23" t="s">
        <v>97</v>
      </c>
      <c r="E66" s="23" t="s">
        <v>98</v>
      </c>
      <c r="F66" s="24">
        <f>+Concentrado!Z51</f>
        <v>19</v>
      </c>
    </row>
    <row r="67" spans="1:6" ht="12.75" customHeight="1" x14ac:dyDescent="0.2">
      <c r="A67" s="23" t="s">
        <v>234</v>
      </c>
      <c r="B67" s="23" t="s">
        <v>270</v>
      </c>
      <c r="C67" s="23" t="s">
        <v>271</v>
      </c>
      <c r="D67" s="23" t="s">
        <v>272</v>
      </c>
      <c r="E67" s="23" t="s">
        <v>273</v>
      </c>
      <c r="F67" s="24">
        <f>+Concentrado!AI66</f>
        <v>19</v>
      </c>
    </row>
    <row r="68" spans="1:6" ht="12.75" customHeight="1" x14ac:dyDescent="0.2">
      <c r="A68" s="23" t="s">
        <v>167</v>
      </c>
      <c r="B68" s="23" t="s">
        <v>274</v>
      </c>
      <c r="C68" s="23" t="s">
        <v>275</v>
      </c>
      <c r="D68" s="23" t="s">
        <v>208</v>
      </c>
      <c r="E68" s="23" t="s">
        <v>276</v>
      </c>
      <c r="F68" s="24">
        <f>+Concentrado!Q4</f>
        <v>18</v>
      </c>
    </row>
    <row r="69" spans="1:6" ht="12.75" customHeight="1" x14ac:dyDescent="0.2">
      <c r="A69" s="23" t="s">
        <v>26</v>
      </c>
      <c r="B69" s="23" t="s">
        <v>277</v>
      </c>
      <c r="C69" s="23" t="s">
        <v>278</v>
      </c>
      <c r="D69" s="23" t="s">
        <v>279</v>
      </c>
      <c r="E69" s="23" t="s">
        <v>280</v>
      </c>
      <c r="F69" s="24">
        <f>+Concentrado!Q25</f>
        <v>18</v>
      </c>
    </row>
    <row r="70" spans="1:6" ht="12.75" customHeight="1" x14ac:dyDescent="0.2">
      <c r="A70" s="23" t="s">
        <v>135</v>
      </c>
      <c r="B70" s="23" t="s">
        <v>281</v>
      </c>
      <c r="C70" s="23" t="s">
        <v>282</v>
      </c>
      <c r="D70" s="23" t="s">
        <v>283</v>
      </c>
      <c r="E70" s="23" t="s">
        <v>284</v>
      </c>
      <c r="F70" s="24">
        <f>+Concentrado!H29</f>
        <v>18</v>
      </c>
    </row>
    <row r="71" spans="1:6" ht="12.75" customHeight="1" x14ac:dyDescent="0.2">
      <c r="A71" s="23" t="s">
        <v>285</v>
      </c>
      <c r="B71" s="23" t="s">
        <v>106</v>
      </c>
      <c r="C71" s="23" t="s">
        <v>107</v>
      </c>
      <c r="D71" s="23" t="s">
        <v>108</v>
      </c>
      <c r="E71" s="23" t="s">
        <v>109</v>
      </c>
      <c r="F71" s="24">
        <f>+Concentrado!Q34</f>
        <v>18</v>
      </c>
    </row>
    <row r="72" spans="1:6" ht="12.75" customHeight="1" x14ac:dyDescent="0.2">
      <c r="A72" s="23" t="s">
        <v>286</v>
      </c>
      <c r="B72" s="23" t="s">
        <v>287</v>
      </c>
      <c r="C72" s="23" t="s">
        <v>288</v>
      </c>
      <c r="D72" s="23" t="s">
        <v>289</v>
      </c>
      <c r="E72" s="23" t="s">
        <v>290</v>
      </c>
      <c r="F72" s="24">
        <f>+Concentrado!AI29</f>
        <v>18</v>
      </c>
    </row>
    <row r="73" spans="1:6" ht="12.75" customHeight="1" x14ac:dyDescent="0.2">
      <c r="A73" s="23" t="s">
        <v>286</v>
      </c>
      <c r="B73" s="23" t="s">
        <v>291</v>
      </c>
      <c r="C73" s="23" t="s">
        <v>292</v>
      </c>
      <c r="D73" s="23" t="s">
        <v>293</v>
      </c>
      <c r="E73" s="23" t="s">
        <v>294</v>
      </c>
      <c r="F73" s="24">
        <f>+Concentrado!AI32</f>
        <v>18</v>
      </c>
    </row>
    <row r="74" spans="1:6" ht="12.75" customHeight="1" x14ac:dyDescent="0.2">
      <c r="A74" s="23" t="s">
        <v>295</v>
      </c>
      <c r="B74" s="23" t="s">
        <v>110</v>
      </c>
      <c r="C74" s="23" t="s">
        <v>21</v>
      </c>
      <c r="D74" s="23" t="s">
        <v>113</v>
      </c>
      <c r="E74" s="23" t="s">
        <v>115</v>
      </c>
      <c r="F74" s="24">
        <f>+Concentrado!AI38</f>
        <v>18</v>
      </c>
    </row>
    <row r="75" spans="1:6" ht="12.75" customHeight="1" x14ac:dyDescent="0.2">
      <c r="A75" s="23" t="s">
        <v>296</v>
      </c>
      <c r="B75" s="23" t="s">
        <v>297</v>
      </c>
      <c r="C75" s="23" t="s">
        <v>96</v>
      </c>
      <c r="D75" s="23" t="s">
        <v>76</v>
      </c>
      <c r="E75" s="23" t="s">
        <v>298</v>
      </c>
      <c r="F75" s="24">
        <f>+Concentrado!Z59</f>
        <v>18</v>
      </c>
    </row>
    <row r="76" spans="1:6" ht="12.75" customHeight="1" x14ac:dyDescent="0.2">
      <c r="A76" s="23" t="s">
        <v>296</v>
      </c>
      <c r="B76" s="23" t="s">
        <v>101</v>
      </c>
      <c r="C76" s="23" t="s">
        <v>8</v>
      </c>
      <c r="D76" s="23" t="s">
        <v>102</v>
      </c>
      <c r="E76" s="23" t="s">
        <v>103</v>
      </c>
      <c r="F76" s="24">
        <f>+Concentrado!Z61</f>
        <v>18</v>
      </c>
    </row>
    <row r="77" spans="1:6" ht="12.75" customHeight="1" x14ac:dyDescent="0.2">
      <c r="A77" s="23" t="s">
        <v>167</v>
      </c>
      <c r="B77" s="23" t="s">
        <v>299</v>
      </c>
      <c r="C77" s="23" t="s">
        <v>300</v>
      </c>
      <c r="D77" s="23" t="s">
        <v>151</v>
      </c>
      <c r="E77" s="23" t="s">
        <v>301</v>
      </c>
      <c r="F77" s="24">
        <f>+Concentrado!Q3</f>
        <v>17</v>
      </c>
    </row>
    <row r="78" spans="1:6" ht="12.75" customHeight="1" x14ac:dyDescent="0.2">
      <c r="A78" s="23" t="s">
        <v>19</v>
      </c>
      <c r="B78" s="23" t="s">
        <v>302</v>
      </c>
      <c r="C78" s="23" t="s">
        <v>303</v>
      </c>
      <c r="D78" s="23" t="s">
        <v>76</v>
      </c>
      <c r="E78" s="23" t="s">
        <v>304</v>
      </c>
      <c r="F78" s="24">
        <f>+Concentrado!Q14</f>
        <v>17</v>
      </c>
    </row>
    <row r="79" spans="1:6" ht="12.75" customHeight="1" x14ac:dyDescent="0.2">
      <c r="A79" s="23" t="s">
        <v>286</v>
      </c>
      <c r="B79" s="23" t="s">
        <v>305</v>
      </c>
      <c r="C79" s="23" t="s">
        <v>306</v>
      </c>
      <c r="D79" s="23" t="s">
        <v>307</v>
      </c>
      <c r="E79" s="23" t="s">
        <v>308</v>
      </c>
      <c r="F79" s="24">
        <f>+Concentrado!AI33</f>
        <v>17</v>
      </c>
    </row>
    <row r="80" spans="1:6" ht="12.75" customHeight="1" x14ac:dyDescent="0.2">
      <c r="A80" s="23" t="s">
        <v>39</v>
      </c>
      <c r="B80" s="23" t="s">
        <v>309</v>
      </c>
      <c r="C80" s="23" t="s">
        <v>310</v>
      </c>
      <c r="D80" s="23" t="s">
        <v>310</v>
      </c>
      <c r="E80" s="23" t="s">
        <v>311</v>
      </c>
      <c r="F80" s="24">
        <f>+Concentrado!Q48</f>
        <v>17</v>
      </c>
    </row>
    <row r="81" spans="1:6" ht="12.75" customHeight="1" x14ac:dyDescent="0.2">
      <c r="A81" s="23" t="s">
        <v>39</v>
      </c>
      <c r="B81" s="23" t="s">
        <v>312</v>
      </c>
      <c r="C81" s="23" t="s">
        <v>313</v>
      </c>
      <c r="D81" s="23" t="s">
        <v>21</v>
      </c>
      <c r="E81" s="23" t="s">
        <v>314</v>
      </c>
      <c r="F81" s="24">
        <f>+Concentrado!Q49</f>
        <v>17</v>
      </c>
    </row>
    <row r="82" spans="1:6" ht="12.75" customHeight="1" x14ac:dyDescent="0.2">
      <c r="A82" s="23" t="s">
        <v>59</v>
      </c>
      <c r="B82" s="23" t="s">
        <v>315</v>
      </c>
      <c r="C82" s="23" t="s">
        <v>292</v>
      </c>
      <c r="D82" s="23" t="s">
        <v>112</v>
      </c>
      <c r="E82" s="23" t="s">
        <v>316</v>
      </c>
      <c r="F82" s="24">
        <f>+Concentrado!AI47</f>
        <v>17</v>
      </c>
    </row>
    <row r="83" spans="1:6" ht="12.75" customHeight="1" x14ac:dyDescent="0.2">
      <c r="A83" s="23" t="s">
        <v>59</v>
      </c>
      <c r="B83" s="23" t="s">
        <v>317</v>
      </c>
      <c r="C83" s="23" t="s">
        <v>96</v>
      </c>
      <c r="D83" s="23" t="s">
        <v>176</v>
      </c>
      <c r="E83" s="23" t="s">
        <v>318</v>
      </c>
      <c r="F83" s="24">
        <f>+Concentrado!AI51</f>
        <v>17</v>
      </c>
    </row>
    <row r="84" spans="1:6" ht="12.75" customHeight="1" x14ac:dyDescent="0.2">
      <c r="A84" s="23" t="s">
        <v>296</v>
      </c>
      <c r="B84" s="23" t="s">
        <v>319</v>
      </c>
      <c r="C84" s="23" t="s">
        <v>8</v>
      </c>
      <c r="D84" s="23" t="s">
        <v>320</v>
      </c>
      <c r="E84" s="23" t="s">
        <v>321</v>
      </c>
      <c r="F84" s="24">
        <f>+Concentrado!Z56</f>
        <v>17</v>
      </c>
    </row>
    <row r="85" spans="1:6" ht="12.75" customHeight="1" x14ac:dyDescent="0.2">
      <c r="A85" s="23" t="s">
        <v>157</v>
      </c>
      <c r="B85" s="23" t="s">
        <v>322</v>
      </c>
      <c r="C85" s="23" t="s">
        <v>186</v>
      </c>
      <c r="D85" s="23" t="s">
        <v>323</v>
      </c>
      <c r="E85" s="23" t="s">
        <v>324</v>
      </c>
      <c r="F85" s="24">
        <f>+Concentrado!AI20</f>
        <v>16</v>
      </c>
    </row>
    <row r="86" spans="1:6" ht="12.75" customHeight="1" x14ac:dyDescent="0.2">
      <c r="A86" s="23" t="s">
        <v>157</v>
      </c>
      <c r="B86" s="23" t="s">
        <v>325</v>
      </c>
      <c r="C86" s="23" t="s">
        <v>300</v>
      </c>
      <c r="D86" s="23" t="s">
        <v>326</v>
      </c>
      <c r="E86" s="23" t="s">
        <v>327</v>
      </c>
      <c r="F86" s="24">
        <f>+Concentrado!AI23</f>
        <v>16</v>
      </c>
    </row>
    <row r="87" spans="1:6" ht="12.75" customHeight="1" x14ac:dyDescent="0.2">
      <c r="A87" s="23" t="s">
        <v>295</v>
      </c>
      <c r="B87" s="23" t="s">
        <v>328</v>
      </c>
      <c r="C87" s="23" t="s">
        <v>329</v>
      </c>
      <c r="D87" s="23" t="s">
        <v>330</v>
      </c>
      <c r="E87" s="23" t="s">
        <v>331</v>
      </c>
      <c r="F87" s="24">
        <f>+Concentrado!AI42</f>
        <v>16</v>
      </c>
    </row>
    <row r="88" spans="1:6" ht="12.75" customHeight="1" x14ac:dyDescent="0.2">
      <c r="A88" s="23" t="s">
        <v>296</v>
      </c>
      <c r="B88" s="23" t="s">
        <v>332</v>
      </c>
      <c r="C88" s="23" t="s">
        <v>333</v>
      </c>
      <c r="D88" s="23" t="s">
        <v>334</v>
      </c>
      <c r="E88" s="23" t="s">
        <v>335</v>
      </c>
      <c r="F88" s="24">
        <f>+Concentrado!Z57</f>
        <v>16</v>
      </c>
    </row>
    <row r="89" spans="1:6" ht="12.75" customHeight="1" x14ac:dyDescent="0.2">
      <c r="A89" s="23" t="s">
        <v>192</v>
      </c>
      <c r="B89" s="23" t="s">
        <v>336</v>
      </c>
      <c r="C89" s="23" t="s">
        <v>337</v>
      </c>
      <c r="D89" s="23" t="s">
        <v>76</v>
      </c>
      <c r="E89" s="23" t="s">
        <v>338</v>
      </c>
      <c r="F89" s="24">
        <f>+Concentrado!H67</f>
        <v>16</v>
      </c>
    </row>
    <row r="90" spans="1:6" ht="12.75" customHeight="1" x14ac:dyDescent="0.2">
      <c r="A90" s="23" t="s">
        <v>234</v>
      </c>
      <c r="B90" s="23" t="s">
        <v>339</v>
      </c>
      <c r="C90" s="23" t="s">
        <v>340</v>
      </c>
      <c r="D90" s="23" t="s">
        <v>341</v>
      </c>
      <c r="E90" s="23" t="s">
        <v>342</v>
      </c>
      <c r="F90" s="24">
        <f>+Concentrado!AI67</f>
        <v>16</v>
      </c>
    </row>
    <row r="91" spans="1:6" ht="12.75" customHeight="1" x14ac:dyDescent="0.2">
      <c r="A91" s="23" t="s">
        <v>170</v>
      </c>
      <c r="B91" s="23" t="s">
        <v>343</v>
      </c>
      <c r="C91" s="23" t="s">
        <v>344</v>
      </c>
      <c r="D91" s="23" t="s">
        <v>345</v>
      </c>
      <c r="E91" s="23" t="s">
        <v>346</v>
      </c>
      <c r="F91" s="24">
        <f>+Concentrado!Z7</f>
        <v>15</v>
      </c>
    </row>
    <row r="92" spans="1:6" ht="12.75" customHeight="1" x14ac:dyDescent="0.2">
      <c r="A92" s="23" t="s">
        <v>202</v>
      </c>
      <c r="B92" s="23" t="s">
        <v>347</v>
      </c>
      <c r="C92" s="23" t="s">
        <v>348</v>
      </c>
      <c r="D92" s="23" t="s">
        <v>28</v>
      </c>
      <c r="E92" s="23" t="s">
        <v>349</v>
      </c>
      <c r="F92" s="24">
        <f>+Concentrado!H11</f>
        <v>15</v>
      </c>
    </row>
    <row r="93" spans="1:6" ht="12.75" customHeight="1" x14ac:dyDescent="0.2">
      <c r="A93" s="23" t="s">
        <v>202</v>
      </c>
      <c r="B93" s="23" t="s">
        <v>350</v>
      </c>
      <c r="C93" s="23" t="s">
        <v>278</v>
      </c>
      <c r="D93" s="23" t="s">
        <v>205</v>
      </c>
      <c r="E93" s="23" t="s">
        <v>351</v>
      </c>
      <c r="F93" s="24">
        <f>+Concentrado!H14</f>
        <v>15</v>
      </c>
    </row>
    <row r="94" spans="1:6" ht="12.75" customHeight="1" x14ac:dyDescent="0.2">
      <c r="A94" s="23" t="s">
        <v>135</v>
      </c>
      <c r="B94" s="23" t="s">
        <v>352</v>
      </c>
      <c r="C94" s="23" t="s">
        <v>205</v>
      </c>
      <c r="D94" s="23" t="s">
        <v>279</v>
      </c>
      <c r="E94" s="23" t="s">
        <v>353</v>
      </c>
      <c r="F94" s="24">
        <f>+Concentrado!H33</f>
        <v>15</v>
      </c>
    </row>
    <row r="95" spans="1:6" ht="12.75" customHeight="1" x14ac:dyDescent="0.2">
      <c r="A95" s="23" t="s">
        <v>286</v>
      </c>
      <c r="B95" s="23" t="s">
        <v>354</v>
      </c>
      <c r="C95" s="23" t="s">
        <v>300</v>
      </c>
      <c r="D95" s="23" t="s">
        <v>199</v>
      </c>
      <c r="E95" s="23" t="s">
        <v>355</v>
      </c>
      <c r="F95" s="24">
        <f>+Concentrado!AI31</f>
        <v>15</v>
      </c>
    </row>
    <row r="96" spans="1:6" ht="12.75" customHeight="1" x14ac:dyDescent="0.2">
      <c r="A96" s="23" t="s">
        <v>99</v>
      </c>
      <c r="B96" s="23" t="s">
        <v>356</v>
      </c>
      <c r="C96" s="23" t="s">
        <v>357</v>
      </c>
      <c r="D96" s="25"/>
      <c r="E96" s="23" t="s">
        <v>358</v>
      </c>
      <c r="F96" s="24">
        <f>+Concentrado!H42</f>
        <v>15</v>
      </c>
    </row>
    <row r="97" spans="1:6" ht="12.75" customHeight="1" x14ac:dyDescent="0.2">
      <c r="A97" s="23" t="s">
        <v>188</v>
      </c>
      <c r="B97" s="23" t="s">
        <v>45</v>
      </c>
      <c r="C97" s="23" t="s">
        <v>359</v>
      </c>
      <c r="D97" s="23" t="s">
        <v>205</v>
      </c>
      <c r="E97" s="23" t="s">
        <v>360</v>
      </c>
      <c r="F97" s="24">
        <f>+Concentrado!H47</f>
        <v>15</v>
      </c>
    </row>
    <row r="98" spans="1:6" ht="12.75" customHeight="1" x14ac:dyDescent="0.2">
      <c r="A98" s="23" t="s">
        <v>39</v>
      </c>
      <c r="B98" s="23" t="s">
        <v>361</v>
      </c>
      <c r="C98" s="23" t="s">
        <v>323</v>
      </c>
      <c r="D98" s="23" t="s">
        <v>362</v>
      </c>
      <c r="E98" s="23" t="s">
        <v>363</v>
      </c>
      <c r="F98" s="24">
        <f>+Concentrado!Q51</f>
        <v>15</v>
      </c>
    </row>
    <row r="99" spans="1:6" ht="12.75" customHeight="1" x14ac:dyDescent="0.2">
      <c r="A99" s="23" t="s">
        <v>59</v>
      </c>
      <c r="B99" s="23" t="s">
        <v>364</v>
      </c>
      <c r="C99" s="23" t="s">
        <v>76</v>
      </c>
      <c r="D99" s="23" t="s">
        <v>76</v>
      </c>
      <c r="E99" s="23" t="s">
        <v>365</v>
      </c>
      <c r="F99" s="24">
        <f>+Concentrado!AI52</f>
        <v>15</v>
      </c>
    </row>
    <row r="100" spans="1:6" ht="12.75" customHeight="1" x14ac:dyDescent="0.2">
      <c r="A100" s="26" t="s">
        <v>143</v>
      </c>
      <c r="B100" s="26" t="s">
        <v>366</v>
      </c>
      <c r="C100" s="26" t="s">
        <v>367</v>
      </c>
      <c r="D100" s="26" t="s">
        <v>368</v>
      </c>
      <c r="E100" s="26" t="s">
        <v>369</v>
      </c>
      <c r="F100" s="27">
        <f>+Concentrado!Q59</f>
        <v>15</v>
      </c>
    </row>
    <row r="101" spans="1:6" ht="12.75" customHeight="1" x14ac:dyDescent="0.2">
      <c r="A101" s="28" t="s">
        <v>148</v>
      </c>
      <c r="B101" s="29" t="s">
        <v>370</v>
      </c>
      <c r="C101" s="29" t="s">
        <v>371</v>
      </c>
      <c r="D101" s="29" t="s">
        <v>372</v>
      </c>
      <c r="E101" s="29" t="s">
        <v>373</v>
      </c>
      <c r="F101" s="30">
        <f>+Concentrado!H5</f>
        <v>14</v>
      </c>
    </row>
    <row r="102" spans="1:6" ht="12.75" customHeight="1" x14ac:dyDescent="0.2">
      <c r="A102" s="1" t="s">
        <v>148</v>
      </c>
      <c r="B102" s="13" t="s">
        <v>374</v>
      </c>
      <c r="C102" s="13" t="s">
        <v>42</v>
      </c>
      <c r="D102" s="13" t="s">
        <v>341</v>
      </c>
      <c r="E102" s="13" t="s">
        <v>375</v>
      </c>
      <c r="F102" s="31">
        <f>+Concentrado!H7</f>
        <v>14</v>
      </c>
    </row>
    <row r="103" spans="1:6" ht="12.75" customHeight="1" x14ac:dyDescent="0.2">
      <c r="A103" s="1" t="s">
        <v>167</v>
      </c>
      <c r="B103" s="14" t="s">
        <v>376</v>
      </c>
      <c r="C103" s="14" t="s">
        <v>377</v>
      </c>
      <c r="D103" s="14" t="s">
        <v>76</v>
      </c>
      <c r="E103" s="14" t="s">
        <v>378</v>
      </c>
      <c r="F103" s="31">
        <f>+Concentrado!Q5</f>
        <v>14</v>
      </c>
    </row>
    <row r="104" spans="1:6" ht="12.75" customHeight="1" x14ac:dyDescent="0.2">
      <c r="A104" s="1" t="s">
        <v>210</v>
      </c>
      <c r="B104" s="14" t="s">
        <v>380</v>
      </c>
      <c r="C104" s="14" t="s">
        <v>137</v>
      </c>
      <c r="D104" s="14" t="s">
        <v>279</v>
      </c>
      <c r="E104" s="14" t="s">
        <v>381</v>
      </c>
      <c r="F104" s="31">
        <f>+Concentrado!Z12</f>
        <v>14</v>
      </c>
    </row>
    <row r="105" spans="1:6" ht="12.75" customHeight="1" x14ac:dyDescent="0.2">
      <c r="A105" s="1" t="s">
        <v>384</v>
      </c>
      <c r="B105" s="14" t="s">
        <v>385</v>
      </c>
      <c r="C105" s="14" t="s">
        <v>372</v>
      </c>
      <c r="D105" s="14" t="s">
        <v>386</v>
      </c>
      <c r="E105" s="14" t="s">
        <v>387</v>
      </c>
      <c r="F105" s="31">
        <f>+Concentrado!AI15</f>
        <v>14</v>
      </c>
    </row>
    <row r="106" spans="1:6" ht="12.75" customHeight="1" x14ac:dyDescent="0.2">
      <c r="A106" s="1" t="s">
        <v>47</v>
      </c>
      <c r="B106" s="14" t="s">
        <v>388</v>
      </c>
      <c r="C106" s="14" t="s">
        <v>389</v>
      </c>
      <c r="D106" s="14" t="s">
        <v>248</v>
      </c>
      <c r="E106" s="14" t="s">
        <v>390</v>
      </c>
      <c r="F106" s="31">
        <f>+Concentrado!Z24</f>
        <v>14</v>
      </c>
    </row>
    <row r="107" spans="1:6" ht="12.75" customHeight="1" x14ac:dyDescent="0.2">
      <c r="A107" s="1" t="s">
        <v>99</v>
      </c>
      <c r="B107" s="14" t="s">
        <v>391</v>
      </c>
      <c r="C107" s="14" t="s">
        <v>392</v>
      </c>
      <c r="D107" s="14" t="s">
        <v>393</v>
      </c>
      <c r="E107" s="14" t="s">
        <v>394</v>
      </c>
      <c r="F107" s="31">
        <f>+Concentrado!H43</f>
        <v>14</v>
      </c>
    </row>
    <row r="108" spans="1:6" ht="12.75" customHeight="1" x14ac:dyDescent="0.2">
      <c r="A108" s="1" t="s">
        <v>295</v>
      </c>
      <c r="B108" s="14" t="s">
        <v>395</v>
      </c>
      <c r="C108" s="14" t="s">
        <v>8</v>
      </c>
      <c r="D108" s="14" t="s">
        <v>396</v>
      </c>
      <c r="E108" s="14" t="s">
        <v>397</v>
      </c>
      <c r="F108" s="31">
        <f>+Concentrado!AI40</f>
        <v>14</v>
      </c>
    </row>
    <row r="109" spans="1:6" ht="12.75" customHeight="1" x14ac:dyDescent="0.2">
      <c r="A109" s="1" t="s">
        <v>295</v>
      </c>
      <c r="B109" s="14" t="s">
        <v>398</v>
      </c>
      <c r="C109" s="14" t="s">
        <v>399</v>
      </c>
      <c r="D109" s="14" t="s">
        <v>400</v>
      </c>
      <c r="E109" s="14" t="s">
        <v>401</v>
      </c>
      <c r="F109" s="31">
        <f>+Concentrado!AI43</f>
        <v>14</v>
      </c>
    </row>
    <row r="110" spans="1:6" ht="12.75" customHeight="1" x14ac:dyDescent="0.2">
      <c r="A110" s="1" t="s">
        <v>39</v>
      </c>
      <c r="B110" s="14" t="s">
        <v>402</v>
      </c>
      <c r="C110" s="14" t="s">
        <v>403</v>
      </c>
      <c r="D110" s="14" t="s">
        <v>28</v>
      </c>
      <c r="E110" s="14" t="s">
        <v>404</v>
      </c>
      <c r="F110" s="31">
        <f>+Concentrado!Q47</f>
        <v>14</v>
      </c>
    </row>
    <row r="111" spans="1:6" ht="12.75" customHeight="1" x14ac:dyDescent="0.2">
      <c r="A111" s="1" t="s">
        <v>54</v>
      </c>
      <c r="B111" s="14" t="s">
        <v>405</v>
      </c>
      <c r="C111" s="14" t="s">
        <v>114</v>
      </c>
      <c r="D111" s="14" t="s">
        <v>406</v>
      </c>
      <c r="E111" s="14" t="s">
        <v>407</v>
      </c>
      <c r="F111" s="31">
        <f>+Concentrado!H61</f>
        <v>14</v>
      </c>
    </row>
    <row r="112" spans="1:6" ht="12.75" customHeight="1" x14ac:dyDescent="0.2">
      <c r="A112" s="1" t="s">
        <v>218</v>
      </c>
      <c r="B112" s="40" t="s">
        <v>408</v>
      </c>
      <c r="C112" s="40" t="s">
        <v>409</v>
      </c>
      <c r="D112" s="40" t="s">
        <v>410</v>
      </c>
      <c r="E112" s="40" t="s">
        <v>411</v>
      </c>
      <c r="F112" s="31">
        <f>+Concentrado!Z52</f>
        <v>13</v>
      </c>
    </row>
    <row r="113" spans="1:6" ht="12.75" customHeight="1" x14ac:dyDescent="0.2">
      <c r="A113" s="1" t="s">
        <v>167</v>
      </c>
      <c r="B113" s="14" t="s">
        <v>412</v>
      </c>
      <c r="C113" s="14" t="s">
        <v>413</v>
      </c>
      <c r="D113" s="14" t="s">
        <v>414</v>
      </c>
      <c r="E113" s="14" t="s">
        <v>415</v>
      </c>
      <c r="F113" s="31">
        <f>+Concentrado!Q7</f>
        <v>13</v>
      </c>
    </row>
    <row r="114" spans="1:6" ht="12.75" customHeight="1" x14ac:dyDescent="0.2">
      <c r="A114" s="1" t="s">
        <v>285</v>
      </c>
      <c r="B114" s="14" t="s">
        <v>416</v>
      </c>
      <c r="C114" s="14" t="s">
        <v>300</v>
      </c>
      <c r="D114" s="14" t="s">
        <v>417</v>
      </c>
      <c r="E114" s="14" t="s">
        <v>418</v>
      </c>
      <c r="F114" s="31">
        <f>+Concentrado!Q32</f>
        <v>13</v>
      </c>
    </row>
    <row r="115" spans="1:6" ht="12.75" customHeight="1" x14ac:dyDescent="0.2">
      <c r="A115" s="1" t="s">
        <v>419</v>
      </c>
      <c r="B115" s="14" t="s">
        <v>420</v>
      </c>
      <c r="C115" s="14" t="s">
        <v>28</v>
      </c>
      <c r="D115" s="14" t="s">
        <v>421</v>
      </c>
      <c r="E115" s="14" t="s">
        <v>422</v>
      </c>
      <c r="F115" s="31">
        <f>+Concentrado!Q38</f>
        <v>13</v>
      </c>
    </row>
    <row r="116" spans="1:6" ht="12.75" customHeight="1" x14ac:dyDescent="0.2">
      <c r="A116" s="1" t="s">
        <v>80</v>
      </c>
      <c r="B116" s="14" t="s">
        <v>423</v>
      </c>
      <c r="C116" s="14" t="s">
        <v>424</v>
      </c>
      <c r="D116" s="14" t="s">
        <v>425</v>
      </c>
      <c r="E116" s="14" t="s">
        <v>426</v>
      </c>
      <c r="F116" s="31">
        <f>+Concentrado!AI59</f>
        <v>13</v>
      </c>
    </row>
    <row r="117" spans="1:6" ht="12.75" customHeight="1" x14ac:dyDescent="0.2">
      <c r="A117" s="1" t="s">
        <v>192</v>
      </c>
      <c r="B117" s="14" t="s">
        <v>427</v>
      </c>
      <c r="C117" s="14" t="s">
        <v>428</v>
      </c>
      <c r="D117" s="14" t="s">
        <v>429</v>
      </c>
      <c r="E117" s="14" t="s">
        <v>430</v>
      </c>
      <c r="F117" s="31">
        <f>+Concentrado!H69</f>
        <v>13</v>
      </c>
    </row>
    <row r="118" spans="1:6" ht="12.75" customHeight="1" x14ac:dyDescent="0.2">
      <c r="A118" s="1" t="s">
        <v>178</v>
      </c>
      <c r="B118" s="14" t="s">
        <v>131</v>
      </c>
      <c r="C118" s="14" t="s">
        <v>159</v>
      </c>
      <c r="D118" s="14" t="s">
        <v>431</v>
      </c>
      <c r="E118" s="14" t="s">
        <v>432</v>
      </c>
      <c r="F118" s="31">
        <f>+Concentrado!Z70</f>
        <v>13</v>
      </c>
    </row>
    <row r="119" spans="1:6" ht="12.75" customHeight="1" x14ac:dyDescent="0.2">
      <c r="A119" s="1" t="s">
        <v>234</v>
      </c>
      <c r="B119" s="14" t="s">
        <v>433</v>
      </c>
      <c r="C119" s="14" t="s">
        <v>104</v>
      </c>
      <c r="D119" s="14" t="s">
        <v>434</v>
      </c>
      <c r="E119" s="14" t="s">
        <v>435</v>
      </c>
      <c r="F119" s="31">
        <f>+Concentrado!AI70</f>
        <v>13</v>
      </c>
    </row>
    <row r="120" spans="1:6" ht="12.75" customHeight="1" x14ac:dyDescent="0.2">
      <c r="A120" s="1" t="s">
        <v>148</v>
      </c>
      <c r="B120" s="14" t="s">
        <v>436</v>
      </c>
      <c r="C120" s="14" t="s">
        <v>437</v>
      </c>
      <c r="D120" s="14" t="s">
        <v>438</v>
      </c>
      <c r="E120" s="14" t="s">
        <v>439</v>
      </c>
      <c r="F120" s="31">
        <f>+Concentrado!H4</f>
        <v>12</v>
      </c>
    </row>
    <row r="121" spans="1:6" ht="12.75" customHeight="1" x14ac:dyDescent="0.2">
      <c r="A121" s="1" t="s">
        <v>148</v>
      </c>
      <c r="B121" s="14" t="s">
        <v>440</v>
      </c>
      <c r="C121" s="14" t="s">
        <v>441</v>
      </c>
      <c r="D121" s="14" t="s">
        <v>442</v>
      </c>
      <c r="E121" s="14" t="s">
        <v>443</v>
      </c>
      <c r="F121" s="31">
        <f>+Concentrado!H6</f>
        <v>12</v>
      </c>
    </row>
    <row r="122" spans="1:6" ht="12.75" customHeight="1" x14ac:dyDescent="0.2">
      <c r="A122" s="1" t="s">
        <v>202</v>
      </c>
      <c r="B122" s="14" t="s">
        <v>444</v>
      </c>
      <c r="C122" s="14" t="s">
        <v>75</v>
      </c>
      <c r="D122" s="14" t="s">
        <v>76</v>
      </c>
      <c r="E122" s="14" t="s">
        <v>445</v>
      </c>
      <c r="F122" s="31">
        <f>+Concentrado!H15</f>
        <v>12</v>
      </c>
    </row>
    <row r="123" spans="1:6" ht="12.75" customHeight="1" x14ac:dyDescent="0.2">
      <c r="A123" s="1" t="s">
        <v>384</v>
      </c>
      <c r="B123" s="14" t="s">
        <v>446</v>
      </c>
      <c r="C123" s="14" t="s">
        <v>447</v>
      </c>
      <c r="D123" s="14" t="s">
        <v>448</v>
      </c>
      <c r="E123" s="14" t="s">
        <v>449</v>
      </c>
      <c r="F123" s="31">
        <f>+Concentrado!AI12</f>
        <v>12</v>
      </c>
    </row>
    <row r="124" spans="1:6" ht="12.75" customHeight="1" x14ac:dyDescent="0.2">
      <c r="A124" s="1" t="s">
        <v>450</v>
      </c>
      <c r="B124" s="14" t="s">
        <v>339</v>
      </c>
      <c r="C124" s="14" t="s">
        <v>451</v>
      </c>
      <c r="D124" s="14" t="s">
        <v>452</v>
      </c>
      <c r="E124" s="14" t="s">
        <v>453</v>
      </c>
      <c r="F124" s="31">
        <f>+Concentrado!H21</f>
        <v>12</v>
      </c>
    </row>
    <row r="125" spans="1:6" ht="12.75" customHeight="1" x14ac:dyDescent="0.2">
      <c r="A125" s="1" t="s">
        <v>450</v>
      </c>
      <c r="B125" s="14" t="s">
        <v>454</v>
      </c>
      <c r="C125" s="14" t="s">
        <v>344</v>
      </c>
      <c r="D125" s="14" t="s">
        <v>28</v>
      </c>
      <c r="E125" s="14" t="s">
        <v>455</v>
      </c>
      <c r="F125" s="31">
        <f>+Concentrado!H24</f>
        <v>12</v>
      </c>
    </row>
    <row r="126" spans="1:6" ht="12.75" customHeight="1" x14ac:dyDescent="0.2">
      <c r="A126" s="1" t="s">
        <v>286</v>
      </c>
      <c r="B126" s="14" t="s">
        <v>456</v>
      </c>
      <c r="C126" s="14" t="s">
        <v>372</v>
      </c>
      <c r="D126" s="14" t="s">
        <v>413</v>
      </c>
      <c r="E126" s="14" t="s">
        <v>457</v>
      </c>
      <c r="F126" s="31">
        <f>+Concentrado!AI30</f>
        <v>12</v>
      </c>
    </row>
    <row r="127" spans="1:6" ht="12.75" customHeight="1" x14ac:dyDescent="0.2">
      <c r="A127" s="1" t="s">
        <v>188</v>
      </c>
      <c r="B127" s="14" t="s">
        <v>458</v>
      </c>
      <c r="C127" s="14" t="s">
        <v>459</v>
      </c>
      <c r="D127" s="14" t="s">
        <v>460</v>
      </c>
      <c r="E127" s="14" t="s">
        <v>461</v>
      </c>
      <c r="F127" s="31">
        <f>+Concentrado!H52</f>
        <v>12</v>
      </c>
    </row>
    <row r="128" spans="1:6" ht="12.75" customHeight="1" x14ac:dyDescent="0.2">
      <c r="A128" s="1" t="s">
        <v>218</v>
      </c>
      <c r="B128" s="14" t="s">
        <v>462</v>
      </c>
      <c r="C128" s="14" t="s">
        <v>463</v>
      </c>
      <c r="D128" s="14" t="s">
        <v>386</v>
      </c>
      <c r="E128" s="14" t="s">
        <v>464</v>
      </c>
      <c r="F128" s="31">
        <f>+Concentrado!Z48</f>
        <v>12</v>
      </c>
    </row>
    <row r="129" spans="1:6" ht="12.75" customHeight="1" x14ac:dyDescent="0.2">
      <c r="A129" s="1" t="s">
        <v>296</v>
      </c>
      <c r="B129" s="14" t="s">
        <v>465</v>
      </c>
      <c r="C129" s="14" t="s">
        <v>466</v>
      </c>
      <c r="D129" s="14" t="s">
        <v>467</v>
      </c>
      <c r="E129" s="14" t="s">
        <v>468</v>
      </c>
      <c r="F129" s="31">
        <f>+Concentrado!Z58</f>
        <v>12</v>
      </c>
    </row>
    <row r="130" spans="1:6" ht="12.75" customHeight="1" x14ac:dyDescent="0.2">
      <c r="A130" s="1" t="s">
        <v>80</v>
      </c>
      <c r="B130" s="14" t="s">
        <v>469</v>
      </c>
      <c r="C130" s="14" t="s">
        <v>470</v>
      </c>
      <c r="D130" s="14" t="s">
        <v>104</v>
      </c>
      <c r="E130" s="14" t="s">
        <v>471</v>
      </c>
      <c r="F130" s="31">
        <f>+Concentrado!AI56</f>
        <v>12</v>
      </c>
    </row>
    <row r="131" spans="1:6" ht="12.75" customHeight="1" x14ac:dyDescent="0.2">
      <c r="A131" s="1" t="s">
        <v>80</v>
      </c>
      <c r="B131" s="14" t="s">
        <v>472</v>
      </c>
      <c r="C131" s="14" t="s">
        <v>372</v>
      </c>
      <c r="D131" s="14" t="s">
        <v>473</v>
      </c>
      <c r="E131" s="14" t="s">
        <v>474</v>
      </c>
      <c r="F131" s="31">
        <f>+Concentrado!AI57</f>
        <v>12</v>
      </c>
    </row>
    <row r="132" spans="1:6" ht="12.75" customHeight="1" x14ac:dyDescent="0.2">
      <c r="A132" s="1" t="s">
        <v>80</v>
      </c>
      <c r="B132" s="14" t="s">
        <v>475</v>
      </c>
      <c r="C132" s="14" t="s">
        <v>271</v>
      </c>
      <c r="D132" s="14" t="s">
        <v>477</v>
      </c>
      <c r="E132" s="14" t="s">
        <v>478</v>
      </c>
      <c r="F132" s="31">
        <f>+Concentrado!AI61</f>
        <v>12</v>
      </c>
    </row>
    <row r="133" spans="1:6" ht="12.75" customHeight="1" x14ac:dyDescent="0.2">
      <c r="A133" s="1" t="s">
        <v>197</v>
      </c>
      <c r="B133" s="14" t="s">
        <v>479</v>
      </c>
      <c r="C133" s="14" t="s">
        <v>112</v>
      </c>
      <c r="D133" s="14" t="s">
        <v>480</v>
      </c>
      <c r="E133" s="14" t="s">
        <v>481</v>
      </c>
      <c r="F133" s="31">
        <f>+Concentrado!Q67</f>
        <v>12</v>
      </c>
    </row>
    <row r="134" spans="1:6" ht="12.75" customHeight="1" x14ac:dyDescent="0.2">
      <c r="A134" s="1" t="s">
        <v>178</v>
      </c>
      <c r="B134" s="14" t="s">
        <v>482</v>
      </c>
      <c r="C134" s="14" t="s">
        <v>483</v>
      </c>
      <c r="D134" s="14" t="s">
        <v>484</v>
      </c>
      <c r="E134" s="14" t="s">
        <v>485</v>
      </c>
      <c r="F134" s="31">
        <f>+Concentrado!Z68</f>
        <v>12</v>
      </c>
    </row>
    <row r="135" spans="1:6" ht="12.75" customHeight="1" x14ac:dyDescent="0.2">
      <c r="A135" s="1" t="s">
        <v>234</v>
      </c>
      <c r="B135" s="14" t="s">
        <v>486</v>
      </c>
      <c r="C135" s="14" t="s">
        <v>487</v>
      </c>
      <c r="D135" s="14" t="s">
        <v>96</v>
      </c>
      <c r="E135" s="14" t="s">
        <v>488</v>
      </c>
      <c r="F135" s="31">
        <f>+Concentrado!AI69</f>
        <v>12</v>
      </c>
    </row>
    <row r="136" spans="1:6" ht="12.75" customHeight="1" x14ac:dyDescent="0.2">
      <c r="A136" s="1" t="s">
        <v>170</v>
      </c>
      <c r="B136" s="14" t="s">
        <v>489</v>
      </c>
      <c r="C136" s="14" t="s">
        <v>221</v>
      </c>
      <c r="D136" s="14" t="s">
        <v>490</v>
      </c>
      <c r="E136" s="14" t="s">
        <v>491</v>
      </c>
      <c r="F136" s="31">
        <f>+Concentrado!Z4</f>
        <v>11</v>
      </c>
    </row>
    <row r="137" spans="1:6" ht="12.75" customHeight="1" x14ac:dyDescent="0.2">
      <c r="A137" s="1" t="s">
        <v>476</v>
      </c>
      <c r="B137" s="14" t="s">
        <v>492</v>
      </c>
      <c r="C137" s="14" t="s">
        <v>176</v>
      </c>
      <c r="D137" s="14" t="s">
        <v>493</v>
      </c>
      <c r="E137" s="14" t="s">
        <v>494</v>
      </c>
      <c r="F137" s="31">
        <f>+Concentrado!AI6</f>
        <v>11</v>
      </c>
    </row>
    <row r="138" spans="1:6" ht="12.75" customHeight="1" x14ac:dyDescent="0.2">
      <c r="A138" s="1" t="s">
        <v>210</v>
      </c>
      <c r="B138" s="14" t="s">
        <v>495</v>
      </c>
      <c r="C138" s="14" t="s">
        <v>496</v>
      </c>
      <c r="D138" s="14" t="s">
        <v>497</v>
      </c>
      <c r="E138" s="14" t="s">
        <v>498</v>
      </c>
      <c r="F138" s="31">
        <f>+Concentrado!Z13</f>
        <v>11</v>
      </c>
    </row>
    <row r="139" spans="1:6" ht="12.75" customHeight="1" x14ac:dyDescent="0.2">
      <c r="A139" s="1" t="s">
        <v>210</v>
      </c>
      <c r="B139" s="14" t="s">
        <v>499</v>
      </c>
      <c r="C139" s="14" t="s">
        <v>500</v>
      </c>
      <c r="D139" s="14" t="s">
        <v>75</v>
      </c>
      <c r="E139" s="14" t="s">
        <v>501</v>
      </c>
      <c r="F139" s="31">
        <f>+Concentrado!Z16</f>
        <v>11</v>
      </c>
    </row>
    <row r="140" spans="1:6" ht="12.75" customHeight="1" x14ac:dyDescent="0.2">
      <c r="A140" s="1" t="s">
        <v>450</v>
      </c>
      <c r="B140" s="14" t="s">
        <v>502</v>
      </c>
      <c r="C140" s="14" t="s">
        <v>87</v>
      </c>
      <c r="D140" s="14" t="s">
        <v>151</v>
      </c>
      <c r="E140" s="14" t="s">
        <v>503</v>
      </c>
      <c r="F140" s="31">
        <f>+Concentrado!H22</f>
        <v>11</v>
      </c>
    </row>
    <row r="141" spans="1:6" ht="12.75" customHeight="1" x14ac:dyDescent="0.2">
      <c r="A141" s="1" t="s">
        <v>285</v>
      </c>
      <c r="B141" s="14" t="s">
        <v>504</v>
      </c>
      <c r="C141" s="14" t="s">
        <v>505</v>
      </c>
      <c r="D141" s="14" t="s">
        <v>75</v>
      </c>
      <c r="E141" s="14" t="s">
        <v>506</v>
      </c>
      <c r="F141" s="31">
        <f>+Concentrado!Q30</f>
        <v>11</v>
      </c>
    </row>
    <row r="142" spans="1:6" ht="12.75" customHeight="1" x14ac:dyDescent="0.2">
      <c r="A142" s="1" t="s">
        <v>295</v>
      </c>
      <c r="B142" s="14" t="s">
        <v>507</v>
      </c>
      <c r="C142" s="14" t="s">
        <v>508</v>
      </c>
      <c r="D142" s="14" t="s">
        <v>509</v>
      </c>
      <c r="E142" s="14" t="s">
        <v>510</v>
      </c>
      <c r="F142" s="31">
        <f>+Concentrado!AI39</f>
        <v>11</v>
      </c>
    </row>
    <row r="143" spans="1:6" ht="12.75" customHeight="1" x14ac:dyDescent="0.2">
      <c r="A143" s="1" t="s">
        <v>295</v>
      </c>
      <c r="B143" s="14" t="s">
        <v>511</v>
      </c>
      <c r="C143" s="14" t="s">
        <v>159</v>
      </c>
      <c r="D143" s="14" t="s">
        <v>176</v>
      </c>
      <c r="E143" s="14" t="s">
        <v>512</v>
      </c>
      <c r="F143" s="31">
        <f>+Concentrado!AI41</f>
        <v>11</v>
      </c>
    </row>
    <row r="144" spans="1:6" ht="12.75" customHeight="1" x14ac:dyDescent="0.2">
      <c r="A144" s="1" t="s">
        <v>218</v>
      </c>
      <c r="B144" s="14" t="s">
        <v>513</v>
      </c>
      <c r="C144" s="14" t="s">
        <v>514</v>
      </c>
      <c r="D144" s="14"/>
      <c r="E144" s="14" t="s">
        <v>515</v>
      </c>
      <c r="F144" s="31">
        <f>+Concentrado!Z49</f>
        <v>11</v>
      </c>
    </row>
    <row r="145" spans="1:6" ht="12.75" customHeight="1" x14ac:dyDescent="0.2">
      <c r="A145" s="1" t="s">
        <v>59</v>
      </c>
      <c r="B145" s="14" t="s">
        <v>198</v>
      </c>
      <c r="C145" s="14" t="s">
        <v>516</v>
      </c>
      <c r="D145" s="14" t="s">
        <v>205</v>
      </c>
      <c r="E145" s="14" t="s">
        <v>517</v>
      </c>
      <c r="F145" s="31">
        <f>+Concentrado!AI50</f>
        <v>11</v>
      </c>
    </row>
    <row r="146" spans="1:6" ht="12.75" customHeight="1" x14ac:dyDescent="0.2">
      <c r="A146" s="1" t="s">
        <v>143</v>
      </c>
      <c r="B146" s="14" t="s">
        <v>518</v>
      </c>
      <c r="C146" s="14" t="s">
        <v>467</v>
      </c>
      <c r="D146" s="14" t="s">
        <v>520</v>
      </c>
      <c r="E146" s="14" t="s">
        <v>521</v>
      </c>
      <c r="F146" s="31">
        <f>+Concentrado!Q56</f>
        <v>11</v>
      </c>
    </row>
    <row r="147" spans="1:6" ht="12.75" customHeight="1" x14ac:dyDescent="0.2">
      <c r="A147" s="1" t="s">
        <v>192</v>
      </c>
      <c r="B147" s="14" t="s">
        <v>522</v>
      </c>
      <c r="C147" s="14" t="s">
        <v>523</v>
      </c>
      <c r="D147" s="14" t="s">
        <v>524</v>
      </c>
      <c r="E147" s="14" t="s">
        <v>525</v>
      </c>
      <c r="F147" s="31">
        <f>+Concentrado!H68</f>
        <v>11</v>
      </c>
    </row>
    <row r="148" spans="1:6" ht="12.75" customHeight="1" x14ac:dyDescent="0.2">
      <c r="A148" s="1" t="s">
        <v>197</v>
      </c>
      <c r="B148" s="14" t="s">
        <v>100</v>
      </c>
      <c r="C148" s="14" t="s">
        <v>76</v>
      </c>
      <c r="D148" s="14" t="s">
        <v>526</v>
      </c>
      <c r="E148" s="14" t="s">
        <v>527</v>
      </c>
      <c r="F148" s="31">
        <f>+Concentrado!Q68</f>
        <v>11</v>
      </c>
    </row>
    <row r="149" spans="1:6" ht="12.75" customHeight="1" x14ac:dyDescent="0.2">
      <c r="A149" s="1" t="s">
        <v>178</v>
      </c>
      <c r="B149" s="14" t="s">
        <v>528</v>
      </c>
      <c r="C149" s="14" t="s">
        <v>529</v>
      </c>
      <c r="D149" s="14" t="s">
        <v>530</v>
      </c>
      <c r="E149" s="14" t="s">
        <v>531</v>
      </c>
      <c r="F149" s="31">
        <f>+Concentrado!Z69</f>
        <v>11</v>
      </c>
    </row>
    <row r="150" spans="1:6" ht="12.75" customHeight="1" x14ac:dyDescent="0.2">
      <c r="A150" s="1" t="s">
        <v>170</v>
      </c>
      <c r="B150" s="14" t="s">
        <v>532</v>
      </c>
      <c r="C150" s="14" t="s">
        <v>533</v>
      </c>
      <c r="D150" s="14" t="s">
        <v>112</v>
      </c>
      <c r="E150" s="14" t="s">
        <v>534</v>
      </c>
      <c r="F150" s="31">
        <f>+Concentrado!Z5</f>
        <v>10</v>
      </c>
    </row>
    <row r="151" spans="1:6" ht="12.75" customHeight="1" x14ac:dyDescent="0.2">
      <c r="A151" s="1" t="s">
        <v>170</v>
      </c>
      <c r="B151" s="14" t="s">
        <v>535</v>
      </c>
      <c r="C151" s="14" t="s">
        <v>536</v>
      </c>
      <c r="D151" s="14" t="s">
        <v>205</v>
      </c>
      <c r="E151" s="14" t="s">
        <v>537</v>
      </c>
      <c r="F151" s="31">
        <f>+Concentrado!Z6</f>
        <v>10</v>
      </c>
    </row>
    <row r="152" spans="1:6" ht="12.75" customHeight="1" x14ac:dyDescent="0.2">
      <c r="A152" s="1" t="s">
        <v>476</v>
      </c>
      <c r="B152" s="14" t="s">
        <v>538</v>
      </c>
      <c r="C152" s="14" t="s">
        <v>539</v>
      </c>
      <c r="D152" s="14" t="s">
        <v>540</v>
      </c>
      <c r="E152" s="14" t="s">
        <v>541</v>
      </c>
      <c r="F152" s="31">
        <f>+Concentrado!AI2</f>
        <v>10</v>
      </c>
    </row>
    <row r="153" spans="1:6" ht="12.75" customHeight="1" x14ac:dyDescent="0.2">
      <c r="A153" s="1" t="s">
        <v>476</v>
      </c>
      <c r="B153" s="14" t="s">
        <v>542</v>
      </c>
      <c r="C153" s="14" t="s">
        <v>543</v>
      </c>
      <c r="D153" s="14" t="s">
        <v>434</v>
      </c>
      <c r="E153" s="14" t="s">
        <v>544</v>
      </c>
      <c r="F153" s="31">
        <f>+Concentrado!AI3</f>
        <v>10</v>
      </c>
    </row>
    <row r="154" spans="1:6" ht="12.75" customHeight="1" x14ac:dyDescent="0.2">
      <c r="A154" s="1" t="s">
        <v>202</v>
      </c>
      <c r="B154" s="14" t="s">
        <v>545</v>
      </c>
      <c r="C154" s="14" t="s">
        <v>195</v>
      </c>
      <c r="D154" s="14" t="s">
        <v>546</v>
      </c>
      <c r="E154" s="14" t="s">
        <v>547</v>
      </c>
      <c r="F154" s="31">
        <f>+Concentrado!H12</f>
        <v>10</v>
      </c>
    </row>
    <row r="155" spans="1:6" ht="12.75" customHeight="1" x14ac:dyDescent="0.2">
      <c r="A155" s="1" t="s">
        <v>47</v>
      </c>
      <c r="B155" s="14" t="s">
        <v>548</v>
      </c>
      <c r="C155" s="14" t="s">
        <v>549</v>
      </c>
      <c r="D155" s="14" t="s">
        <v>550</v>
      </c>
      <c r="E155" s="14" t="s">
        <v>551</v>
      </c>
      <c r="F155" s="31">
        <f>+Concentrado!Z22</f>
        <v>10</v>
      </c>
    </row>
    <row r="156" spans="1:6" ht="12.75" customHeight="1" x14ac:dyDescent="0.2">
      <c r="A156" s="1" t="s">
        <v>286</v>
      </c>
      <c r="B156" s="14" t="s">
        <v>552</v>
      </c>
      <c r="C156" s="14" t="s">
        <v>553</v>
      </c>
      <c r="D156" s="14" t="s">
        <v>104</v>
      </c>
      <c r="E156" s="14" t="s">
        <v>554</v>
      </c>
      <c r="F156" s="31">
        <f>+Concentrado!AI34</f>
        <v>10</v>
      </c>
    </row>
    <row r="157" spans="1:6" ht="12.75" customHeight="1" x14ac:dyDescent="0.2">
      <c r="A157" s="1" t="s">
        <v>188</v>
      </c>
      <c r="B157" s="14" t="s">
        <v>555</v>
      </c>
      <c r="C157" s="14" t="s">
        <v>556</v>
      </c>
      <c r="D157" s="14" t="s">
        <v>557</v>
      </c>
      <c r="E157" s="14" t="s">
        <v>558</v>
      </c>
      <c r="F157" s="31">
        <f>+Concentrado!H50</f>
        <v>10</v>
      </c>
    </row>
    <row r="158" spans="1:6" ht="12.75" customHeight="1" x14ac:dyDescent="0.2">
      <c r="A158" s="1" t="s">
        <v>197</v>
      </c>
      <c r="B158" s="14" t="s">
        <v>559</v>
      </c>
      <c r="C158" s="14" t="s">
        <v>560</v>
      </c>
      <c r="D158" s="14" t="s">
        <v>279</v>
      </c>
      <c r="E158" s="14" t="s">
        <v>561</v>
      </c>
      <c r="F158" s="31">
        <f>+Concentrado!Q69</f>
        <v>10</v>
      </c>
    </row>
    <row r="159" spans="1:6" ht="12.75" customHeight="1" x14ac:dyDescent="0.2">
      <c r="A159" s="1" t="s">
        <v>197</v>
      </c>
      <c r="B159" s="14" t="s">
        <v>562</v>
      </c>
      <c r="C159" s="14" t="s">
        <v>563</v>
      </c>
      <c r="D159" s="14" t="s">
        <v>75</v>
      </c>
      <c r="E159" s="14" t="s">
        <v>564</v>
      </c>
      <c r="F159" s="31">
        <f>+Concentrado!Q70</f>
        <v>10</v>
      </c>
    </row>
    <row r="160" spans="1:6" ht="12.75" customHeight="1" x14ac:dyDescent="0.2">
      <c r="A160" s="1" t="s">
        <v>202</v>
      </c>
      <c r="B160" s="14" t="s">
        <v>565</v>
      </c>
      <c r="C160" s="14" t="s">
        <v>566</v>
      </c>
      <c r="D160" s="14" t="s">
        <v>259</v>
      </c>
      <c r="E160" s="14" t="s">
        <v>567</v>
      </c>
      <c r="F160" s="31">
        <f>+Concentrado!H13</f>
        <v>9</v>
      </c>
    </row>
    <row r="161" spans="1:6" ht="12.75" customHeight="1" x14ac:dyDescent="0.2">
      <c r="A161" s="1" t="s">
        <v>210</v>
      </c>
      <c r="B161" s="14" t="s">
        <v>568</v>
      </c>
      <c r="C161" s="14" t="s">
        <v>569</v>
      </c>
      <c r="D161" s="14" t="s">
        <v>570</v>
      </c>
      <c r="E161" s="14" t="s">
        <v>571</v>
      </c>
      <c r="F161" s="31">
        <f>+Concentrado!Z14</f>
        <v>9</v>
      </c>
    </row>
    <row r="162" spans="1:6" ht="12.75" customHeight="1" x14ac:dyDescent="0.2">
      <c r="A162" s="1" t="s">
        <v>450</v>
      </c>
      <c r="B162" s="14" t="s">
        <v>572</v>
      </c>
      <c r="C162" s="14" t="s">
        <v>573</v>
      </c>
      <c r="D162" s="14" t="s">
        <v>292</v>
      </c>
      <c r="E162" s="14" t="s">
        <v>574</v>
      </c>
      <c r="F162" s="31">
        <f>+Concentrado!H23</f>
        <v>9</v>
      </c>
    </row>
    <row r="163" spans="1:6" ht="12.75" customHeight="1" x14ac:dyDescent="0.2">
      <c r="A163" s="1" t="s">
        <v>47</v>
      </c>
      <c r="B163" s="14" t="s">
        <v>555</v>
      </c>
      <c r="C163" s="14" t="s">
        <v>575</v>
      </c>
      <c r="D163" s="14" t="s">
        <v>576</v>
      </c>
      <c r="E163" s="14" t="s">
        <v>577</v>
      </c>
      <c r="F163" s="31">
        <f>+Concentrado!Z21</f>
        <v>9</v>
      </c>
    </row>
    <row r="164" spans="1:6" ht="12.75" customHeight="1" x14ac:dyDescent="0.2">
      <c r="A164" s="1" t="s">
        <v>47</v>
      </c>
      <c r="B164" s="14" t="s">
        <v>578</v>
      </c>
      <c r="C164" s="14" t="s">
        <v>579</v>
      </c>
      <c r="D164" s="14" t="s">
        <v>31</v>
      </c>
      <c r="E164" s="14" t="s">
        <v>580</v>
      </c>
      <c r="F164" s="31">
        <f>+Concentrado!Z25</f>
        <v>9</v>
      </c>
    </row>
    <row r="165" spans="1:6" ht="12.75" customHeight="1" x14ac:dyDescent="0.2">
      <c r="A165" s="1" t="s">
        <v>157</v>
      </c>
      <c r="B165" s="14" t="s">
        <v>581</v>
      </c>
      <c r="C165" s="14" t="s">
        <v>582</v>
      </c>
      <c r="D165" s="14" t="s">
        <v>431</v>
      </c>
      <c r="E165" s="14" t="s">
        <v>583</v>
      </c>
      <c r="F165" s="31">
        <f>+Concentrado!AI24</f>
        <v>9</v>
      </c>
    </row>
    <row r="166" spans="1:6" ht="12.75" customHeight="1" x14ac:dyDescent="0.2">
      <c r="A166" s="1" t="s">
        <v>419</v>
      </c>
      <c r="B166" s="14" t="s">
        <v>584</v>
      </c>
      <c r="C166" s="14" t="s">
        <v>585</v>
      </c>
      <c r="D166" s="14" t="s">
        <v>586</v>
      </c>
      <c r="E166" s="14" t="s">
        <v>587</v>
      </c>
      <c r="F166" s="31">
        <f>+Concentrado!Q42</f>
        <v>9</v>
      </c>
    </row>
    <row r="167" spans="1:6" ht="12.75" customHeight="1" x14ac:dyDescent="0.2">
      <c r="A167" s="1" t="s">
        <v>143</v>
      </c>
      <c r="B167" s="14" t="s">
        <v>588</v>
      </c>
      <c r="C167" s="14" t="s">
        <v>73</v>
      </c>
      <c r="D167" s="14" t="s">
        <v>589</v>
      </c>
      <c r="E167" s="14" t="s">
        <v>590</v>
      </c>
      <c r="F167" s="31">
        <f>+Concentrado!Q60</f>
        <v>9</v>
      </c>
    </row>
    <row r="168" spans="1:6" ht="12.75" customHeight="1" x14ac:dyDescent="0.2">
      <c r="A168" s="1" t="s">
        <v>143</v>
      </c>
      <c r="B168" s="14" t="s">
        <v>591</v>
      </c>
      <c r="C168" s="14" t="s">
        <v>592</v>
      </c>
      <c r="D168" s="14" t="s">
        <v>593</v>
      </c>
      <c r="E168" s="14" t="s">
        <v>594</v>
      </c>
      <c r="F168" s="31">
        <f>+Concentrado!Q61</f>
        <v>9</v>
      </c>
    </row>
    <row r="169" spans="1:6" ht="12.75" customHeight="1" x14ac:dyDescent="0.2">
      <c r="A169" s="1" t="s">
        <v>296</v>
      </c>
      <c r="B169" s="14" t="s">
        <v>595</v>
      </c>
      <c r="C169" s="14" t="s">
        <v>205</v>
      </c>
      <c r="D169" s="14" t="s">
        <v>596</v>
      </c>
      <c r="E169" s="14" t="s">
        <v>597</v>
      </c>
      <c r="F169" s="31">
        <f>+Concentrado!Z60</f>
        <v>9</v>
      </c>
    </row>
    <row r="170" spans="1:6" ht="12.75" customHeight="1" x14ac:dyDescent="0.2">
      <c r="A170" s="1" t="s">
        <v>80</v>
      </c>
      <c r="B170" s="14" t="s">
        <v>598</v>
      </c>
      <c r="C170" s="14" t="s">
        <v>205</v>
      </c>
      <c r="D170" s="14" t="s">
        <v>28</v>
      </c>
      <c r="E170" s="14" t="s">
        <v>599</v>
      </c>
      <c r="F170" s="31">
        <f>+Concentrado!AI58</f>
        <v>9</v>
      </c>
    </row>
    <row r="171" spans="1:6" ht="12.75" customHeight="1" x14ac:dyDescent="0.2">
      <c r="A171" s="1" t="s">
        <v>170</v>
      </c>
      <c r="B171" s="14" t="s">
        <v>454</v>
      </c>
      <c r="C171" s="14" t="s">
        <v>600</v>
      </c>
      <c r="D171" s="14" t="s">
        <v>224</v>
      </c>
      <c r="E171" s="14" t="s">
        <v>601</v>
      </c>
      <c r="F171" s="31">
        <f>+Concentrado!Z3</f>
        <v>8</v>
      </c>
    </row>
    <row r="172" spans="1:6" ht="12.75" customHeight="1" x14ac:dyDescent="0.2">
      <c r="A172" s="1" t="s">
        <v>476</v>
      </c>
      <c r="B172" s="14" t="s">
        <v>602</v>
      </c>
      <c r="C172" s="14" t="s">
        <v>96</v>
      </c>
      <c r="D172" s="14" t="s">
        <v>28</v>
      </c>
      <c r="E172" s="14" t="s">
        <v>603</v>
      </c>
      <c r="F172" s="31">
        <f>+Concentrado!AI7</f>
        <v>8</v>
      </c>
    </row>
    <row r="173" spans="1:6" ht="12.75" customHeight="1" x14ac:dyDescent="0.2">
      <c r="A173" s="1" t="s">
        <v>210</v>
      </c>
      <c r="B173" s="14" t="s">
        <v>604</v>
      </c>
      <c r="C173" s="14" t="s">
        <v>605</v>
      </c>
      <c r="D173" s="14" t="s">
        <v>76</v>
      </c>
      <c r="E173" s="14" t="s">
        <v>606</v>
      </c>
      <c r="F173" s="31">
        <f>+Concentrado!Z15</f>
        <v>8</v>
      </c>
    </row>
    <row r="174" spans="1:6" ht="12.75" customHeight="1" x14ac:dyDescent="0.2">
      <c r="A174" s="1" t="s">
        <v>384</v>
      </c>
      <c r="B174" s="14" t="s">
        <v>607</v>
      </c>
      <c r="C174" s="14" t="s">
        <v>608</v>
      </c>
      <c r="D174" s="14" t="s">
        <v>386</v>
      </c>
      <c r="E174" s="14" t="s">
        <v>609</v>
      </c>
      <c r="F174" s="31">
        <f>+Concentrado!AI13</f>
        <v>8</v>
      </c>
    </row>
    <row r="175" spans="1:6" ht="12.75" customHeight="1" x14ac:dyDescent="0.2">
      <c r="A175" s="1" t="s">
        <v>384</v>
      </c>
      <c r="B175" s="14" t="s">
        <v>610</v>
      </c>
      <c r="C175" s="14" t="s">
        <v>112</v>
      </c>
      <c r="D175" s="14" t="s">
        <v>96</v>
      </c>
      <c r="E175" s="14" t="s">
        <v>611</v>
      </c>
      <c r="F175" s="31">
        <f>+Concentrado!AI16</f>
        <v>8</v>
      </c>
    </row>
    <row r="176" spans="1:6" ht="12.75" customHeight="1" x14ac:dyDescent="0.2">
      <c r="A176" s="1" t="s">
        <v>450</v>
      </c>
      <c r="B176" s="14" t="s">
        <v>612</v>
      </c>
      <c r="C176" s="14" t="s">
        <v>613</v>
      </c>
      <c r="D176" s="14" t="s">
        <v>96</v>
      </c>
      <c r="E176" s="14" t="s">
        <v>614</v>
      </c>
      <c r="F176" s="31">
        <f>+Concentrado!H25</f>
        <v>8</v>
      </c>
    </row>
    <row r="177" spans="1:6" ht="12.75" customHeight="1" x14ac:dyDescent="0.2">
      <c r="A177" s="1" t="s">
        <v>47</v>
      </c>
      <c r="B177" s="14" t="s">
        <v>615</v>
      </c>
      <c r="C177" s="14" t="s">
        <v>228</v>
      </c>
      <c r="D177" s="14" t="s">
        <v>616</v>
      </c>
      <c r="E177" s="14" t="s">
        <v>617</v>
      </c>
      <c r="F177" s="31">
        <f>+Concentrado!Z23</f>
        <v>8</v>
      </c>
    </row>
    <row r="178" spans="1:6" ht="12.75" customHeight="1" x14ac:dyDescent="0.2">
      <c r="A178" s="1" t="s">
        <v>157</v>
      </c>
      <c r="B178" s="14" t="s">
        <v>618</v>
      </c>
      <c r="C178" s="14" t="s">
        <v>619</v>
      </c>
      <c r="D178" s="14" t="s">
        <v>28</v>
      </c>
      <c r="E178" s="14" t="s">
        <v>620</v>
      </c>
      <c r="F178" s="31">
        <f>+Concentrado!AI25</f>
        <v>8</v>
      </c>
    </row>
    <row r="179" spans="1:6" ht="12.75" customHeight="1" x14ac:dyDescent="0.2">
      <c r="A179" s="1" t="s">
        <v>285</v>
      </c>
      <c r="B179" s="14" t="s">
        <v>621</v>
      </c>
      <c r="C179" s="14" t="s">
        <v>622</v>
      </c>
      <c r="D179" s="14" t="s">
        <v>236</v>
      </c>
      <c r="E179" s="14" t="s">
        <v>623</v>
      </c>
      <c r="F179" s="31">
        <f>+Concentrado!Q33</f>
        <v>8</v>
      </c>
    </row>
    <row r="180" spans="1:6" ht="12.75" customHeight="1" x14ac:dyDescent="0.2">
      <c r="A180" s="1" t="s">
        <v>188</v>
      </c>
      <c r="B180" s="14" t="s">
        <v>624</v>
      </c>
      <c r="C180" s="14" t="s">
        <v>195</v>
      </c>
      <c r="D180" s="14" t="s">
        <v>463</v>
      </c>
      <c r="E180" s="14" t="s">
        <v>625</v>
      </c>
      <c r="F180" s="31">
        <f>+Concentrado!H49</f>
        <v>8</v>
      </c>
    </row>
    <row r="181" spans="1:6" ht="12.75" customHeight="1" x14ac:dyDescent="0.2">
      <c r="A181" s="1" t="s">
        <v>218</v>
      </c>
      <c r="B181" s="14" t="s">
        <v>626</v>
      </c>
      <c r="C181" s="14" t="s">
        <v>50</v>
      </c>
      <c r="D181" s="14" t="s">
        <v>627</v>
      </c>
      <c r="E181" s="14" t="s">
        <v>628</v>
      </c>
      <c r="F181" s="31">
        <f>+Concentrado!Z47</f>
        <v>8</v>
      </c>
    </row>
    <row r="182" spans="1:6" ht="12.75" customHeight="1" x14ac:dyDescent="0.2">
      <c r="A182" s="1" t="s">
        <v>384</v>
      </c>
      <c r="B182" s="14" t="s">
        <v>629</v>
      </c>
      <c r="C182" s="14" t="s">
        <v>630</v>
      </c>
      <c r="D182" s="14" t="s">
        <v>8</v>
      </c>
      <c r="E182" s="14" t="s">
        <v>631</v>
      </c>
      <c r="F182" s="31">
        <f>+Concentrado!AI11</f>
        <v>7</v>
      </c>
    </row>
    <row r="183" spans="1:6" ht="12.75" customHeight="1" x14ac:dyDescent="0.2">
      <c r="A183" s="1" t="s">
        <v>450</v>
      </c>
      <c r="B183" s="14" t="s">
        <v>632</v>
      </c>
      <c r="C183" s="14" t="s">
        <v>64</v>
      </c>
      <c r="D183" s="14" t="s">
        <v>467</v>
      </c>
      <c r="E183" s="14" t="s">
        <v>633</v>
      </c>
      <c r="F183" s="31">
        <f>+Concentrado!H20</f>
        <v>7</v>
      </c>
    </row>
    <row r="184" spans="1:6" ht="12.75" customHeight="1" x14ac:dyDescent="0.2">
      <c r="A184" s="1" t="s">
        <v>419</v>
      </c>
      <c r="B184" s="14" t="s">
        <v>634</v>
      </c>
      <c r="C184" s="14" t="s">
        <v>613</v>
      </c>
      <c r="D184" s="14" t="s">
        <v>104</v>
      </c>
      <c r="E184" s="14" t="s">
        <v>635</v>
      </c>
      <c r="F184" s="31">
        <f>+Concentrado!Q40</f>
        <v>7</v>
      </c>
    </row>
    <row r="185" spans="1:6" ht="12.75" customHeight="1" x14ac:dyDescent="0.2">
      <c r="A185" s="1" t="s">
        <v>419</v>
      </c>
      <c r="B185" s="14" t="s">
        <v>636</v>
      </c>
      <c r="C185" s="14" t="s">
        <v>637</v>
      </c>
      <c r="D185" s="14" t="s">
        <v>638</v>
      </c>
      <c r="E185" s="14" t="s">
        <v>639</v>
      </c>
      <c r="F185" s="31">
        <f>+Concentrado!Q41</f>
        <v>7</v>
      </c>
    </row>
    <row r="186" spans="1:6" ht="12.75" customHeight="1" x14ac:dyDescent="0.2">
      <c r="A186" s="1" t="s">
        <v>419</v>
      </c>
      <c r="B186" s="14" t="s">
        <v>640</v>
      </c>
      <c r="C186" s="14" t="s">
        <v>641</v>
      </c>
      <c r="D186" s="14" t="s">
        <v>8</v>
      </c>
      <c r="E186" s="14" t="s">
        <v>642</v>
      </c>
      <c r="F186" s="31">
        <f>+Concentrado!Q43</f>
        <v>7</v>
      </c>
    </row>
    <row r="187" spans="1:6" ht="12.75" customHeight="1" x14ac:dyDescent="0.2">
      <c r="A187" s="1" t="s">
        <v>285</v>
      </c>
      <c r="B187" s="14" t="s">
        <v>643</v>
      </c>
      <c r="C187" s="14" t="s">
        <v>362</v>
      </c>
      <c r="D187" s="14" t="s">
        <v>644</v>
      </c>
      <c r="E187" s="14" t="s">
        <v>645</v>
      </c>
      <c r="F187" s="31">
        <f>+Concentrado!Q29</f>
        <v>6</v>
      </c>
    </row>
    <row r="188" spans="1:6" ht="12.75" customHeight="1" x14ac:dyDescent="0.2">
      <c r="A188" s="1" t="s">
        <v>285</v>
      </c>
      <c r="B188" s="14" t="s">
        <v>646</v>
      </c>
      <c r="C188" s="14" t="s">
        <v>112</v>
      </c>
      <c r="D188" s="14" t="s">
        <v>195</v>
      </c>
      <c r="E188" s="14" t="s">
        <v>647</v>
      </c>
      <c r="F188" s="31">
        <f>+Concentrado!Q31</f>
        <v>6</v>
      </c>
    </row>
    <row r="189" spans="1:6" ht="12.75" customHeight="1" x14ac:dyDescent="0.2">
      <c r="A189" s="1" t="s">
        <v>188</v>
      </c>
      <c r="B189" s="14" t="s">
        <v>648</v>
      </c>
      <c r="C189" s="14" t="s">
        <v>21</v>
      </c>
      <c r="D189" s="14" t="s">
        <v>96</v>
      </c>
      <c r="E189" s="14" t="s">
        <v>649</v>
      </c>
      <c r="F189" s="31">
        <f>+Concentrado!H51</f>
        <v>5</v>
      </c>
    </row>
    <row r="190" spans="1:6" ht="12.75" customHeight="1" x14ac:dyDescent="0.2">
      <c r="A190" s="1" t="s">
        <v>476</v>
      </c>
      <c r="B190" s="14" t="s">
        <v>650</v>
      </c>
      <c r="C190" s="14" t="s">
        <v>651</v>
      </c>
      <c r="D190" s="14" t="s">
        <v>146</v>
      </c>
      <c r="E190" s="14" t="s">
        <v>652</v>
      </c>
      <c r="F190" s="31">
        <f>+Concentrado!AI5</f>
        <v>3</v>
      </c>
    </row>
    <row r="191" spans="1:6" ht="12.75" customHeight="1" x14ac:dyDescent="0.2">
      <c r="A191" s="1" t="s">
        <v>419</v>
      </c>
      <c r="B191" s="14" t="s">
        <v>653</v>
      </c>
      <c r="C191" s="14" t="s">
        <v>654</v>
      </c>
      <c r="D191" s="14" t="s">
        <v>655</v>
      </c>
      <c r="E191" s="14" t="s">
        <v>656</v>
      </c>
      <c r="F191" s="31">
        <f>+Concentrado!Q39</f>
        <v>1</v>
      </c>
    </row>
    <row r="192" spans="1:6" ht="12.75" customHeight="1" x14ac:dyDescent="0.2">
      <c r="A192" s="1" t="s">
        <v>476</v>
      </c>
      <c r="B192" s="14" t="s">
        <v>657</v>
      </c>
      <c r="C192" s="14" t="s">
        <v>658</v>
      </c>
      <c r="D192" s="14" t="s">
        <v>659</v>
      </c>
      <c r="E192" s="14" t="s">
        <v>661</v>
      </c>
      <c r="F192" s="31">
        <f>+Concentrado!AI4</f>
        <v>0</v>
      </c>
    </row>
    <row r="193" spans="1:6" ht="12.75" customHeight="1" x14ac:dyDescent="0.2">
      <c r="A193" s="1" t="s">
        <v>384</v>
      </c>
      <c r="B193" s="14" t="s">
        <v>662</v>
      </c>
      <c r="C193" s="14" t="s">
        <v>35</v>
      </c>
      <c r="D193" s="14" t="s">
        <v>259</v>
      </c>
      <c r="E193" s="14" t="s">
        <v>663</v>
      </c>
      <c r="F193" s="31">
        <f>+Concentrado!AH14</f>
        <v>0</v>
      </c>
    </row>
    <row r="194" spans="1:6" ht="12.75" customHeight="1" x14ac:dyDescent="0.2">
      <c r="B194" s="22"/>
      <c r="C194" s="22"/>
      <c r="D194" s="22"/>
      <c r="E194" s="22"/>
    </row>
    <row r="195" spans="1:6" ht="12.75" customHeight="1" x14ac:dyDescent="0.2">
      <c r="B195" s="22"/>
      <c r="C195" s="22"/>
      <c r="D195" s="22"/>
      <c r="E195" s="22"/>
    </row>
    <row r="196" spans="1:6" ht="12.75" customHeight="1" x14ac:dyDescent="0.2">
      <c r="B196" s="22"/>
      <c r="C196" s="22"/>
      <c r="D196" s="22"/>
      <c r="E196" s="22"/>
    </row>
    <row r="197" spans="1:6" ht="12.75" customHeight="1" x14ac:dyDescent="0.2">
      <c r="B197" s="22"/>
      <c r="C197" s="22"/>
      <c r="D197" s="22"/>
      <c r="E197" s="22"/>
    </row>
    <row r="198" spans="1:6" ht="12.75" customHeight="1" x14ac:dyDescent="0.2">
      <c r="B198" s="22"/>
      <c r="C198" s="22"/>
      <c r="D198" s="22"/>
      <c r="E198" s="22"/>
    </row>
    <row r="199" spans="1:6" ht="12.75" customHeight="1" x14ac:dyDescent="0.2">
      <c r="B199" s="22"/>
      <c r="C199" s="22"/>
      <c r="D199" s="22"/>
      <c r="E199" s="22"/>
    </row>
    <row r="200" spans="1:6" ht="12.75" customHeight="1" x14ac:dyDescent="0.2">
      <c r="B200" s="22"/>
      <c r="C200" s="22"/>
      <c r="D200" s="22"/>
      <c r="E200" s="22"/>
    </row>
    <row r="201" spans="1:6" ht="12.75" customHeight="1" x14ac:dyDescent="0.2">
      <c r="B201" s="22"/>
      <c r="C201" s="22"/>
      <c r="D201" s="22"/>
      <c r="E201" s="22"/>
    </row>
    <row r="202" spans="1:6" ht="12.75" customHeight="1" x14ac:dyDescent="0.2">
      <c r="B202" s="22"/>
      <c r="C202" s="22"/>
      <c r="D202" s="22"/>
      <c r="E202" s="22"/>
    </row>
    <row r="203" spans="1:6" ht="12.75" customHeight="1" x14ac:dyDescent="0.2">
      <c r="B203" s="22"/>
      <c r="C203" s="22"/>
      <c r="D203" s="22"/>
      <c r="E203" s="22"/>
    </row>
    <row r="204" spans="1:6" ht="12.75" customHeight="1" x14ac:dyDescent="0.2">
      <c r="B204" s="22"/>
      <c r="C204" s="22"/>
      <c r="D204" s="22"/>
      <c r="E204" s="22"/>
    </row>
    <row r="205" spans="1:6" ht="12.75" customHeight="1" x14ac:dyDescent="0.2">
      <c r="B205" s="22"/>
      <c r="C205" s="22"/>
      <c r="D205" s="22"/>
      <c r="E205" s="22"/>
    </row>
    <row r="206" spans="1:6" ht="12.75" customHeight="1" x14ac:dyDescent="0.2">
      <c r="B206" s="22"/>
      <c r="C206" s="22"/>
      <c r="D206" s="22"/>
      <c r="E206" s="22"/>
    </row>
    <row r="207" spans="1:6" ht="12.75" customHeight="1" x14ac:dyDescent="0.2">
      <c r="B207" s="22"/>
      <c r="C207" s="22"/>
      <c r="D207" s="22"/>
      <c r="E207" s="22"/>
    </row>
    <row r="208" spans="1:6" ht="12.75" customHeight="1" x14ac:dyDescent="0.2">
      <c r="B208" s="22"/>
      <c r="C208" s="22"/>
      <c r="D208" s="22"/>
      <c r="E208" s="22"/>
    </row>
    <row r="209" spans="2:5" ht="12.75" customHeight="1" x14ac:dyDescent="0.2">
      <c r="B209" s="22"/>
      <c r="C209" s="22"/>
      <c r="D209" s="22"/>
      <c r="E209" s="22"/>
    </row>
    <row r="210" spans="2:5" ht="12.75" customHeight="1" x14ac:dyDescent="0.2">
      <c r="B210" s="22"/>
      <c r="C210" s="22"/>
      <c r="D210" s="22"/>
      <c r="E210" s="22"/>
    </row>
    <row r="211" spans="2:5" ht="12.75" customHeight="1" x14ac:dyDescent="0.2">
      <c r="B211" s="22"/>
      <c r="C211" s="22"/>
      <c r="D211" s="22"/>
      <c r="E211" s="22"/>
    </row>
    <row r="212" spans="2:5" ht="12.75" customHeight="1" x14ac:dyDescent="0.2">
      <c r="B212" s="22"/>
      <c r="C212" s="22"/>
      <c r="D212" s="22"/>
      <c r="E212" s="22"/>
    </row>
    <row r="213" spans="2:5" ht="12.75" customHeight="1" x14ac:dyDescent="0.2">
      <c r="B213" s="22"/>
      <c r="C213" s="22"/>
      <c r="D213" s="22"/>
      <c r="E213" s="22"/>
    </row>
    <row r="214" spans="2:5" ht="12.75" customHeight="1" x14ac:dyDescent="0.2">
      <c r="B214" s="22"/>
      <c r="C214" s="22"/>
      <c r="D214" s="22"/>
      <c r="E214" s="22"/>
    </row>
    <row r="215" spans="2:5" ht="12.75" customHeight="1" x14ac:dyDescent="0.2">
      <c r="B215" s="22"/>
      <c r="C215" s="22"/>
      <c r="D215" s="22"/>
      <c r="E215" s="22"/>
    </row>
    <row r="216" spans="2:5" ht="12.75" customHeight="1" x14ac:dyDescent="0.2">
      <c r="B216" s="22"/>
      <c r="C216" s="22"/>
      <c r="D216" s="22"/>
      <c r="E216" s="22"/>
    </row>
    <row r="217" spans="2:5" ht="12.75" customHeight="1" x14ac:dyDescent="0.2">
      <c r="B217" s="22"/>
      <c r="C217" s="22"/>
      <c r="D217" s="22"/>
      <c r="E217" s="22"/>
    </row>
    <row r="218" spans="2:5" ht="12.75" customHeight="1" x14ac:dyDescent="0.2">
      <c r="B218" s="22"/>
      <c r="C218" s="22"/>
      <c r="D218" s="22"/>
      <c r="E218" s="22"/>
    </row>
    <row r="219" spans="2:5" ht="12.75" customHeight="1" x14ac:dyDescent="0.2">
      <c r="B219" s="22"/>
      <c r="C219" s="22"/>
      <c r="D219" s="22"/>
      <c r="E219" s="22"/>
    </row>
    <row r="220" spans="2:5" ht="12.75" customHeight="1" x14ac:dyDescent="0.2">
      <c r="B220" s="22"/>
      <c r="C220" s="22"/>
      <c r="D220" s="22"/>
      <c r="E220" s="22"/>
    </row>
    <row r="221" spans="2:5" ht="12.75" customHeight="1" x14ac:dyDescent="0.2">
      <c r="B221" s="22"/>
      <c r="C221" s="22"/>
      <c r="D221" s="22"/>
      <c r="E221" s="22"/>
    </row>
    <row r="222" spans="2:5" ht="12.75" customHeight="1" x14ac:dyDescent="0.2">
      <c r="B222" s="22"/>
      <c r="C222" s="22"/>
      <c r="D222" s="22"/>
      <c r="E222" s="22"/>
    </row>
    <row r="223" spans="2:5" ht="12.75" customHeight="1" x14ac:dyDescent="0.2">
      <c r="B223" s="22"/>
      <c r="C223" s="22"/>
      <c r="D223" s="22"/>
      <c r="E223" s="22"/>
    </row>
    <row r="224" spans="2:5" ht="12.75" customHeight="1" x14ac:dyDescent="0.2">
      <c r="B224" s="22"/>
      <c r="C224" s="22"/>
      <c r="D224" s="22"/>
      <c r="E224" s="22"/>
    </row>
    <row r="225" spans="2:5" ht="12.75" customHeight="1" x14ac:dyDescent="0.2">
      <c r="B225" s="22"/>
      <c r="C225" s="22"/>
      <c r="D225" s="22"/>
      <c r="E225" s="22"/>
    </row>
    <row r="226" spans="2:5" ht="12.75" customHeight="1" x14ac:dyDescent="0.2">
      <c r="B226" s="22"/>
      <c r="C226" s="22"/>
      <c r="D226" s="22"/>
      <c r="E226" s="22"/>
    </row>
    <row r="227" spans="2:5" ht="12.75" customHeight="1" x14ac:dyDescent="0.2">
      <c r="B227" s="22"/>
      <c r="C227" s="22"/>
      <c r="D227" s="22"/>
      <c r="E227" s="22"/>
    </row>
    <row r="228" spans="2:5" ht="12.75" customHeight="1" x14ac:dyDescent="0.2">
      <c r="B228" s="22"/>
      <c r="C228" s="22"/>
      <c r="D228" s="22"/>
      <c r="E228" s="22"/>
    </row>
    <row r="229" spans="2:5" ht="12.75" customHeight="1" x14ac:dyDescent="0.2">
      <c r="B229" s="22"/>
      <c r="C229" s="22"/>
      <c r="D229" s="22"/>
      <c r="E229" s="22"/>
    </row>
    <row r="230" spans="2:5" ht="12.75" customHeight="1" x14ac:dyDescent="0.2">
      <c r="B230" s="22"/>
      <c r="C230" s="22"/>
      <c r="D230" s="22"/>
      <c r="E230" s="22"/>
    </row>
    <row r="231" spans="2:5" ht="12.75" customHeight="1" x14ac:dyDescent="0.2">
      <c r="B231" s="22"/>
      <c r="C231" s="22"/>
      <c r="D231" s="22"/>
      <c r="E231" s="22"/>
    </row>
    <row r="232" spans="2:5" ht="12.75" customHeight="1" x14ac:dyDescent="0.2">
      <c r="B232" s="22"/>
      <c r="C232" s="22"/>
      <c r="D232" s="22"/>
      <c r="E232" s="22"/>
    </row>
    <row r="233" spans="2:5" ht="12.75" customHeight="1" x14ac:dyDescent="0.2">
      <c r="B233" s="22"/>
      <c r="C233" s="22"/>
      <c r="D233" s="22"/>
      <c r="E233" s="22"/>
    </row>
    <row r="234" spans="2:5" ht="12.75" customHeight="1" x14ac:dyDescent="0.2">
      <c r="B234" s="22"/>
      <c r="C234" s="22"/>
      <c r="D234" s="22"/>
      <c r="E234" s="22"/>
    </row>
    <row r="235" spans="2:5" ht="12.75" customHeight="1" x14ac:dyDescent="0.2">
      <c r="B235" s="22"/>
      <c r="C235" s="22"/>
      <c r="D235" s="22"/>
      <c r="E235" s="22"/>
    </row>
    <row r="236" spans="2:5" ht="12.75" customHeight="1" x14ac:dyDescent="0.2">
      <c r="B236" s="22"/>
      <c r="C236" s="22"/>
      <c r="D236" s="22"/>
      <c r="E236" s="22"/>
    </row>
    <row r="237" spans="2:5" ht="12.75" customHeight="1" x14ac:dyDescent="0.2">
      <c r="B237" s="22"/>
      <c r="C237" s="22"/>
      <c r="D237" s="22"/>
      <c r="E237" s="22"/>
    </row>
    <row r="238" spans="2:5" ht="12.75" customHeight="1" x14ac:dyDescent="0.2">
      <c r="B238" s="22"/>
      <c r="C238" s="22"/>
      <c r="D238" s="22"/>
      <c r="E238" s="22"/>
    </row>
    <row r="239" spans="2:5" ht="12.75" customHeight="1" x14ac:dyDescent="0.2">
      <c r="B239" s="22"/>
      <c r="C239" s="22"/>
      <c r="D239" s="22"/>
      <c r="E239" s="22"/>
    </row>
    <row r="240" spans="2:5" ht="12.75" customHeight="1" x14ac:dyDescent="0.2">
      <c r="B240" s="22"/>
      <c r="C240" s="22"/>
      <c r="D240" s="22"/>
      <c r="E240" s="22"/>
    </row>
    <row r="241" spans="2:5" ht="12.75" customHeight="1" x14ac:dyDescent="0.2">
      <c r="B241" s="22"/>
      <c r="C241" s="22"/>
      <c r="D241" s="22"/>
      <c r="E241" s="22"/>
    </row>
    <row r="242" spans="2:5" ht="12.75" customHeight="1" x14ac:dyDescent="0.2">
      <c r="B242" s="22"/>
      <c r="C242" s="22"/>
      <c r="D242" s="22"/>
      <c r="E242" s="22"/>
    </row>
    <row r="243" spans="2:5" ht="12.75" customHeight="1" x14ac:dyDescent="0.2">
      <c r="B243" s="22"/>
      <c r="C243" s="22"/>
      <c r="D243" s="22"/>
      <c r="E243" s="22"/>
    </row>
    <row r="244" spans="2:5" ht="12.75" customHeight="1" x14ac:dyDescent="0.2">
      <c r="B244" s="22"/>
      <c r="C244" s="22"/>
      <c r="D244" s="22"/>
      <c r="E244" s="22"/>
    </row>
    <row r="245" spans="2:5" ht="12.75" customHeight="1" x14ac:dyDescent="0.2">
      <c r="B245" s="22"/>
      <c r="C245" s="22"/>
      <c r="D245" s="22"/>
      <c r="E245" s="22"/>
    </row>
    <row r="246" spans="2:5" ht="12.75" customHeight="1" x14ac:dyDescent="0.2">
      <c r="B246" s="22"/>
      <c r="C246" s="22"/>
      <c r="D246" s="22"/>
      <c r="E246" s="22"/>
    </row>
    <row r="247" spans="2:5" ht="12.75" customHeight="1" x14ac:dyDescent="0.2">
      <c r="B247" s="22"/>
      <c r="C247" s="22"/>
      <c r="D247" s="22"/>
      <c r="E247" s="22"/>
    </row>
    <row r="248" spans="2:5" ht="12.75" customHeight="1" x14ac:dyDescent="0.2">
      <c r="B248" s="22"/>
      <c r="C248" s="22"/>
      <c r="D248" s="22"/>
      <c r="E248" s="22"/>
    </row>
    <row r="249" spans="2:5" ht="12.75" customHeight="1" x14ac:dyDescent="0.2">
      <c r="B249" s="22"/>
      <c r="C249" s="22"/>
      <c r="D249" s="22"/>
      <c r="E249" s="22"/>
    </row>
    <row r="250" spans="2:5" ht="12.75" customHeight="1" x14ac:dyDescent="0.2">
      <c r="B250" s="22"/>
      <c r="C250" s="22"/>
      <c r="D250" s="22"/>
      <c r="E250" s="22"/>
    </row>
    <row r="251" spans="2:5" ht="12.75" customHeight="1" x14ac:dyDescent="0.2">
      <c r="B251" s="22"/>
      <c r="C251" s="22"/>
      <c r="D251" s="22"/>
      <c r="E251" s="22"/>
    </row>
    <row r="252" spans="2:5" ht="12.75" customHeight="1" x14ac:dyDescent="0.2">
      <c r="B252" s="22"/>
      <c r="C252" s="22"/>
      <c r="D252" s="22"/>
      <c r="E252" s="22"/>
    </row>
    <row r="253" spans="2:5" ht="12.75" customHeight="1" x14ac:dyDescent="0.2">
      <c r="B253" s="22"/>
      <c r="C253" s="22"/>
      <c r="D253" s="22"/>
      <c r="E253" s="22"/>
    </row>
    <row r="254" spans="2:5" ht="12.75" customHeight="1" x14ac:dyDescent="0.2">
      <c r="B254" s="22"/>
      <c r="C254" s="22"/>
      <c r="D254" s="22"/>
      <c r="E254" s="22"/>
    </row>
    <row r="255" spans="2:5" ht="12.75" customHeight="1" x14ac:dyDescent="0.2">
      <c r="B255" s="22"/>
      <c r="C255" s="22"/>
      <c r="D255" s="22"/>
      <c r="E255" s="22"/>
    </row>
    <row r="256" spans="2:5" ht="12.75" customHeight="1" x14ac:dyDescent="0.2">
      <c r="B256" s="22"/>
      <c r="C256" s="22"/>
      <c r="D256" s="22"/>
      <c r="E256" s="22"/>
    </row>
    <row r="257" spans="2:5" ht="12.75" customHeight="1" x14ac:dyDescent="0.2">
      <c r="B257" s="22"/>
      <c r="C257" s="22"/>
      <c r="D257" s="22"/>
      <c r="E257" s="22"/>
    </row>
    <row r="258" spans="2:5" ht="12.75" customHeight="1" x14ac:dyDescent="0.2">
      <c r="B258" s="22"/>
      <c r="C258" s="22"/>
      <c r="D258" s="22"/>
      <c r="E258" s="22"/>
    </row>
    <row r="259" spans="2:5" ht="12.75" customHeight="1" x14ac:dyDescent="0.2">
      <c r="B259" s="22"/>
      <c r="C259" s="22"/>
      <c r="D259" s="22"/>
      <c r="E259" s="22"/>
    </row>
    <row r="260" spans="2:5" ht="12.75" customHeight="1" x14ac:dyDescent="0.2">
      <c r="B260" s="22"/>
      <c r="C260" s="22"/>
      <c r="D260" s="22"/>
      <c r="E260" s="22"/>
    </row>
    <row r="261" spans="2:5" ht="12.75" customHeight="1" x14ac:dyDescent="0.2">
      <c r="B261" s="22"/>
      <c r="C261" s="22"/>
      <c r="D261" s="22"/>
      <c r="E261" s="22"/>
    </row>
    <row r="262" spans="2:5" ht="12.75" customHeight="1" x14ac:dyDescent="0.2">
      <c r="B262" s="22"/>
      <c r="C262" s="22"/>
      <c r="D262" s="22"/>
      <c r="E262" s="22"/>
    </row>
    <row r="263" spans="2:5" ht="12.75" customHeight="1" x14ac:dyDescent="0.2">
      <c r="B263" s="22"/>
      <c r="C263" s="22"/>
      <c r="D263" s="22"/>
      <c r="E263" s="22"/>
    </row>
    <row r="264" spans="2:5" ht="12.75" customHeight="1" x14ac:dyDescent="0.2">
      <c r="B264" s="22"/>
      <c r="C264" s="22"/>
      <c r="D264" s="22"/>
      <c r="E264" s="22"/>
    </row>
    <row r="265" spans="2:5" ht="12.75" customHeight="1" x14ac:dyDescent="0.2">
      <c r="B265" s="22"/>
      <c r="C265" s="22"/>
      <c r="D265" s="22"/>
      <c r="E265" s="22"/>
    </row>
    <row r="266" spans="2:5" ht="12.75" customHeight="1" x14ac:dyDescent="0.2">
      <c r="B266" s="22"/>
      <c r="C266" s="22"/>
      <c r="D266" s="22"/>
      <c r="E266" s="22"/>
    </row>
    <row r="267" spans="2:5" ht="12.75" customHeight="1" x14ac:dyDescent="0.2">
      <c r="B267" s="22"/>
      <c r="C267" s="22"/>
      <c r="D267" s="22"/>
      <c r="E267" s="22"/>
    </row>
    <row r="268" spans="2:5" ht="12.75" customHeight="1" x14ac:dyDescent="0.2">
      <c r="B268" s="22"/>
      <c r="C268" s="22"/>
      <c r="D268" s="22"/>
      <c r="E268" s="22"/>
    </row>
    <row r="269" spans="2:5" ht="12.75" customHeight="1" x14ac:dyDescent="0.2">
      <c r="B269" s="22"/>
      <c r="C269" s="22"/>
      <c r="D269" s="22"/>
      <c r="E269" s="22"/>
    </row>
    <row r="270" spans="2:5" ht="12.75" customHeight="1" x14ac:dyDescent="0.2">
      <c r="B270" s="22"/>
      <c r="C270" s="22"/>
      <c r="D270" s="22"/>
      <c r="E270" s="22"/>
    </row>
    <row r="271" spans="2:5" ht="12.75" customHeight="1" x14ac:dyDescent="0.2">
      <c r="B271" s="22"/>
      <c r="C271" s="22"/>
      <c r="D271" s="22"/>
      <c r="E271" s="22"/>
    </row>
    <row r="272" spans="2:5" ht="12.75" customHeight="1" x14ac:dyDescent="0.2">
      <c r="B272" s="22"/>
      <c r="C272" s="22"/>
      <c r="D272" s="22"/>
      <c r="E272" s="22"/>
    </row>
    <row r="273" spans="2:5" ht="12.75" customHeight="1" x14ac:dyDescent="0.2">
      <c r="B273" s="22"/>
      <c r="C273" s="22"/>
      <c r="D273" s="22"/>
      <c r="E273" s="22"/>
    </row>
    <row r="274" spans="2:5" ht="12.75" customHeight="1" x14ac:dyDescent="0.2">
      <c r="B274" s="22"/>
      <c r="C274" s="22"/>
      <c r="D274" s="22"/>
      <c r="E274" s="22"/>
    </row>
    <row r="275" spans="2:5" ht="12.75" customHeight="1" x14ac:dyDescent="0.2">
      <c r="B275" s="22"/>
      <c r="C275" s="22"/>
      <c r="D275" s="22"/>
      <c r="E275" s="22"/>
    </row>
    <row r="276" spans="2:5" ht="12.75" customHeight="1" x14ac:dyDescent="0.2">
      <c r="B276" s="22"/>
      <c r="C276" s="22"/>
      <c r="D276" s="22"/>
      <c r="E276" s="22"/>
    </row>
    <row r="277" spans="2:5" ht="12.75" customHeight="1" x14ac:dyDescent="0.2">
      <c r="B277" s="22"/>
      <c r="C277" s="22"/>
      <c r="D277" s="22"/>
      <c r="E277" s="22"/>
    </row>
    <row r="278" spans="2:5" ht="12.75" customHeight="1" x14ac:dyDescent="0.2">
      <c r="B278" s="22"/>
      <c r="C278" s="22"/>
      <c r="D278" s="22"/>
      <c r="E278" s="22"/>
    </row>
    <row r="279" spans="2:5" ht="12.75" customHeight="1" x14ac:dyDescent="0.2">
      <c r="B279" s="22"/>
      <c r="C279" s="22"/>
      <c r="D279" s="22"/>
      <c r="E279" s="22"/>
    </row>
    <row r="280" spans="2:5" ht="12.75" customHeight="1" x14ac:dyDescent="0.2"/>
    <row r="281" spans="2:5" ht="12.75" customHeight="1" x14ac:dyDescent="0.2"/>
    <row r="282" spans="2:5" ht="12.75" customHeight="1" x14ac:dyDescent="0.2"/>
    <row r="283" spans="2:5" ht="12.75" customHeight="1" x14ac:dyDescent="0.2"/>
    <row r="284" spans="2:5" ht="12.75" customHeight="1" x14ac:dyDescent="0.2"/>
    <row r="285" spans="2:5" ht="12.75" customHeight="1" x14ac:dyDescent="0.2"/>
    <row r="286" spans="2:5" ht="12.75" customHeight="1" x14ac:dyDescent="0.2"/>
    <row r="287" spans="2:5" ht="12.75" customHeight="1" x14ac:dyDescent="0.2"/>
    <row r="288" spans="2:5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A1:E1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8"/>
  <sheetViews>
    <sheetView showGridLines="0" workbookViewId="0"/>
  </sheetViews>
  <sheetFormatPr baseColWidth="10" defaultColWidth="14.42578125" defaultRowHeight="15" customHeight="1" x14ac:dyDescent="0.2"/>
  <cols>
    <col min="1" max="1" width="3.7109375" customWidth="1"/>
    <col min="2" max="2" width="20.28515625" customWidth="1"/>
    <col min="3" max="3" width="11.140625" customWidth="1"/>
    <col min="4" max="4" width="18.28515625" customWidth="1"/>
    <col min="5" max="5" width="6.42578125" customWidth="1"/>
    <col min="6" max="6" width="10.7109375" customWidth="1"/>
    <col min="7" max="7" width="20.5703125" customWidth="1"/>
    <col min="8" max="23" width="10.7109375" customWidth="1"/>
  </cols>
  <sheetData>
    <row r="1" spans="1:8" ht="12.75" customHeight="1" x14ac:dyDescent="0.2">
      <c r="A1" s="3"/>
      <c r="B1" s="3"/>
      <c r="C1" s="3"/>
      <c r="D1" s="3"/>
      <c r="E1" s="3"/>
      <c r="F1" s="4"/>
      <c r="G1" s="1"/>
      <c r="H1" s="5"/>
    </row>
    <row r="2" spans="1:8" ht="12.75" customHeight="1" x14ac:dyDescent="0.2">
      <c r="A2" s="3"/>
      <c r="B2" s="7" t="s">
        <v>6</v>
      </c>
      <c r="C2" s="7" t="s">
        <v>11</v>
      </c>
      <c r="D2" s="7" t="s">
        <v>12</v>
      </c>
      <c r="E2" s="7" t="s">
        <v>13</v>
      </c>
      <c r="F2" s="11">
        <v>38354</v>
      </c>
      <c r="G2" s="7" t="s">
        <v>29</v>
      </c>
      <c r="H2" s="12">
        <f>+Concentrado!Z20</f>
        <v>33</v>
      </c>
    </row>
    <row r="3" spans="1:8" ht="12.75" customHeight="1" x14ac:dyDescent="0.2">
      <c r="A3" s="3"/>
      <c r="B3" s="7" t="s">
        <v>45</v>
      </c>
      <c r="C3" s="7" t="s">
        <v>47</v>
      </c>
      <c r="D3" s="7" t="s">
        <v>50</v>
      </c>
      <c r="E3" s="7" t="s">
        <v>51</v>
      </c>
      <c r="F3" s="11">
        <v>38729</v>
      </c>
      <c r="G3" s="7" t="s">
        <v>53</v>
      </c>
      <c r="H3" s="12">
        <f>+Concentrado!H3</f>
        <v>21</v>
      </c>
    </row>
    <row r="4" spans="1:8" ht="12.75" customHeight="1" x14ac:dyDescent="0.2">
      <c r="A4" s="3"/>
      <c r="B4" s="7" t="s">
        <v>60</v>
      </c>
      <c r="C4" s="7" t="s">
        <v>62</v>
      </c>
      <c r="D4" s="7" t="s">
        <v>65</v>
      </c>
      <c r="E4" s="7" t="s">
        <v>67</v>
      </c>
      <c r="F4" s="11">
        <v>38340</v>
      </c>
      <c r="G4" s="7" t="s">
        <v>29</v>
      </c>
      <c r="H4" s="12">
        <f>+Concentrado!Z43</f>
        <v>21</v>
      </c>
    </row>
    <row r="5" spans="1:8" ht="12.75" customHeight="1" x14ac:dyDescent="0.2">
      <c r="A5" s="3"/>
      <c r="B5" s="7" t="s">
        <v>72</v>
      </c>
      <c r="C5" s="7" t="s">
        <v>73</v>
      </c>
      <c r="D5" s="7" t="s">
        <v>75</v>
      </c>
      <c r="E5" s="7" t="s">
        <v>77</v>
      </c>
      <c r="F5" s="15">
        <v>38457</v>
      </c>
      <c r="G5" s="7" t="s">
        <v>29</v>
      </c>
      <c r="H5" s="12">
        <f>+Concentrado!H60</f>
        <v>20</v>
      </c>
    </row>
    <row r="6" spans="1:8" ht="12.75" customHeight="1" x14ac:dyDescent="0.2">
      <c r="A6" s="3"/>
      <c r="B6" s="7" t="s">
        <v>85</v>
      </c>
      <c r="C6" s="7" t="s">
        <v>87</v>
      </c>
      <c r="D6" s="7" t="s">
        <v>21</v>
      </c>
      <c r="E6" s="7" t="s">
        <v>90</v>
      </c>
      <c r="F6" s="11">
        <v>38586</v>
      </c>
      <c r="G6" s="7" t="s">
        <v>29</v>
      </c>
      <c r="H6" s="12">
        <f>+Concentrado!Q6</f>
        <v>19</v>
      </c>
    </row>
    <row r="7" spans="1:8" ht="12.75" customHeight="1" x14ac:dyDescent="0.2">
      <c r="A7" s="3"/>
      <c r="B7" s="7" t="s">
        <v>95</v>
      </c>
      <c r="C7" s="7" t="s">
        <v>96</v>
      </c>
      <c r="D7" s="7" t="s">
        <v>97</v>
      </c>
      <c r="E7" s="7" t="s">
        <v>98</v>
      </c>
      <c r="F7" s="15">
        <v>39043</v>
      </c>
      <c r="G7" s="7" t="s">
        <v>29</v>
      </c>
      <c r="H7" s="12">
        <f>+Concentrado!Z51</f>
        <v>19</v>
      </c>
    </row>
    <row r="8" spans="1:8" ht="12.75" customHeight="1" x14ac:dyDescent="0.2">
      <c r="A8" s="3"/>
      <c r="B8" s="7" t="s">
        <v>101</v>
      </c>
      <c r="C8" s="7" t="s">
        <v>8</v>
      </c>
      <c r="D8" s="7" t="s">
        <v>102</v>
      </c>
      <c r="E8" s="7" t="s">
        <v>103</v>
      </c>
      <c r="F8" s="11">
        <v>39306</v>
      </c>
      <c r="G8" s="7" t="s">
        <v>53</v>
      </c>
      <c r="H8" s="12">
        <f>+Concentrado!Z61</f>
        <v>18</v>
      </c>
    </row>
    <row r="9" spans="1:8" ht="12.75" customHeight="1" x14ac:dyDescent="0.2">
      <c r="A9" s="3"/>
      <c r="B9" s="7" t="s">
        <v>106</v>
      </c>
      <c r="C9" s="7" t="s">
        <v>107</v>
      </c>
      <c r="D9" s="7" t="s">
        <v>108</v>
      </c>
      <c r="E9" s="7" t="s">
        <v>109</v>
      </c>
      <c r="F9" s="11">
        <v>38058</v>
      </c>
      <c r="G9" s="7" t="s">
        <v>29</v>
      </c>
      <c r="H9" s="12">
        <f>+Concentrado!Q34</f>
        <v>18</v>
      </c>
    </row>
    <row r="10" spans="1:8" ht="12.75" customHeight="1" x14ac:dyDescent="0.2">
      <c r="A10" s="3"/>
      <c r="B10" s="7" t="s">
        <v>110</v>
      </c>
      <c r="C10" s="7" t="s">
        <v>21</v>
      </c>
      <c r="D10" s="7" t="s">
        <v>113</v>
      </c>
      <c r="E10" s="7" t="s">
        <v>115</v>
      </c>
      <c r="F10" s="11">
        <v>38666</v>
      </c>
      <c r="G10" s="7" t="s">
        <v>29</v>
      </c>
      <c r="H10" s="12">
        <f>+Concentrado!AI38</f>
        <v>18</v>
      </c>
    </row>
    <row r="11" spans="1:8" ht="12.75" customHeight="1" x14ac:dyDescent="0.2">
      <c r="A11" s="3"/>
      <c r="B11" s="13"/>
      <c r="C11" s="13"/>
      <c r="D11" s="13"/>
      <c r="E11" s="13"/>
      <c r="F11" s="16"/>
      <c r="G11" s="1"/>
      <c r="H11" s="17"/>
    </row>
    <row r="12" spans="1:8" ht="12.75" customHeight="1" x14ac:dyDescent="0.2">
      <c r="A12" s="3"/>
      <c r="B12" s="14"/>
      <c r="C12" s="14"/>
      <c r="D12" s="14"/>
      <c r="E12" s="14"/>
      <c r="F12" s="18"/>
      <c r="G12" s="1"/>
      <c r="H12" s="17"/>
    </row>
    <row r="13" spans="1:8" ht="12.75" customHeight="1" x14ac:dyDescent="0.2">
      <c r="A13" s="3"/>
      <c r="B13" s="14"/>
      <c r="C13" s="14"/>
      <c r="D13" s="14"/>
      <c r="E13" s="14"/>
      <c r="F13" s="18"/>
      <c r="G13" s="1"/>
      <c r="H13" s="17"/>
    </row>
    <row r="14" spans="1:8" ht="12.75" customHeight="1" x14ac:dyDescent="0.2">
      <c r="A14" s="3"/>
      <c r="B14" s="14"/>
      <c r="C14" s="14"/>
      <c r="D14" s="14"/>
      <c r="E14" s="14"/>
      <c r="F14" s="18"/>
      <c r="G14" s="1"/>
      <c r="H14" s="17"/>
    </row>
    <row r="15" spans="1:8" ht="12.75" customHeight="1" x14ac:dyDescent="0.2">
      <c r="A15" s="3"/>
      <c r="B15" s="14"/>
      <c r="C15" s="14"/>
      <c r="D15" s="14"/>
      <c r="E15" s="14"/>
      <c r="F15" s="18"/>
      <c r="G15" s="1"/>
      <c r="H15" s="17"/>
    </row>
    <row r="16" spans="1:8" ht="12.75" customHeight="1" x14ac:dyDescent="0.2">
      <c r="A16" s="3"/>
      <c r="B16" s="14"/>
      <c r="C16" s="14"/>
      <c r="D16" s="14"/>
      <c r="E16" s="14"/>
      <c r="F16" s="18"/>
      <c r="G16" s="1"/>
      <c r="H16" s="17"/>
    </row>
    <row r="17" spans="1:8" ht="12.75" customHeight="1" x14ac:dyDescent="0.2">
      <c r="A17" s="3"/>
      <c r="B17" s="14"/>
      <c r="C17" s="14"/>
      <c r="D17" s="14"/>
      <c r="E17" s="14"/>
      <c r="F17" s="18"/>
      <c r="G17" s="1"/>
      <c r="H17" s="17"/>
    </row>
    <row r="18" spans="1:8" ht="12.75" customHeight="1" x14ac:dyDescent="0.2">
      <c r="A18" s="3"/>
      <c r="B18" s="14"/>
      <c r="C18" s="14"/>
      <c r="D18" s="14"/>
      <c r="E18" s="14"/>
      <c r="F18" s="18"/>
      <c r="G18" s="1"/>
      <c r="H18" s="17"/>
    </row>
    <row r="19" spans="1:8" ht="12.75" customHeight="1" x14ac:dyDescent="0.2">
      <c r="A19" s="3"/>
      <c r="B19" s="14"/>
      <c r="C19" s="14"/>
      <c r="D19" s="14"/>
      <c r="E19" s="14"/>
      <c r="F19" s="19"/>
      <c r="G19" s="1"/>
      <c r="H19" s="17"/>
    </row>
    <row r="20" spans="1:8" ht="12.75" customHeight="1" x14ac:dyDescent="0.2">
      <c r="A20" s="3"/>
      <c r="B20" s="14"/>
      <c r="C20" s="14"/>
      <c r="D20" s="14"/>
      <c r="E20" s="14"/>
      <c r="F20" s="18"/>
      <c r="G20" s="1"/>
      <c r="H20" s="17"/>
    </row>
    <row r="21" spans="1:8" ht="12.75" customHeight="1" x14ac:dyDescent="0.2">
      <c r="A21" s="3"/>
      <c r="B21" s="14"/>
      <c r="C21" s="14"/>
      <c r="D21" s="14"/>
      <c r="E21" s="14"/>
      <c r="F21" s="18"/>
      <c r="G21" s="1"/>
      <c r="H21" s="17"/>
    </row>
    <row r="22" spans="1:8" ht="12.75" customHeight="1" x14ac:dyDescent="0.2">
      <c r="A22" s="3"/>
      <c r="B22" s="14"/>
      <c r="C22" s="14"/>
      <c r="D22" s="14"/>
      <c r="E22" s="14"/>
      <c r="F22" s="18"/>
      <c r="G22" s="1"/>
      <c r="H22" s="17"/>
    </row>
    <row r="23" spans="1:8" ht="12.75" customHeight="1" x14ac:dyDescent="0.2">
      <c r="A23" s="3"/>
      <c r="B23" s="14"/>
      <c r="C23" s="14"/>
      <c r="D23" s="14"/>
      <c r="E23" s="14"/>
      <c r="F23" s="18"/>
      <c r="G23" s="1"/>
      <c r="H23" s="17"/>
    </row>
    <row r="24" spans="1:8" ht="12.75" customHeight="1" x14ac:dyDescent="0.2">
      <c r="A24" s="3"/>
      <c r="B24" s="14"/>
      <c r="C24" s="14"/>
      <c r="D24" s="14"/>
      <c r="E24" s="14"/>
      <c r="F24" s="19"/>
      <c r="G24" s="1"/>
      <c r="H24" s="17"/>
    </row>
    <row r="25" spans="1:8" ht="12.75" customHeight="1" x14ac:dyDescent="0.2">
      <c r="A25" s="3"/>
      <c r="B25" s="14"/>
      <c r="C25" s="14"/>
      <c r="D25" s="14"/>
      <c r="E25" s="14"/>
      <c r="F25" s="18"/>
      <c r="G25" s="1"/>
      <c r="H25" s="5"/>
    </row>
    <row r="26" spans="1:8" ht="12.75" customHeight="1" x14ac:dyDescent="0.2">
      <c r="A26" s="3"/>
      <c r="B26" s="14"/>
      <c r="C26" s="14"/>
      <c r="D26" s="14"/>
      <c r="E26" s="14"/>
      <c r="F26" s="18"/>
      <c r="G26" s="1"/>
      <c r="H26" s="5"/>
    </row>
    <row r="27" spans="1:8" ht="12.75" customHeight="1" x14ac:dyDescent="0.2">
      <c r="A27" s="3"/>
      <c r="B27" s="14"/>
      <c r="C27" s="14"/>
      <c r="D27" s="14"/>
      <c r="E27" s="14"/>
      <c r="F27" s="18"/>
      <c r="G27" s="1"/>
      <c r="H27" s="5"/>
    </row>
    <row r="28" spans="1:8" ht="12.75" customHeight="1" x14ac:dyDescent="0.2">
      <c r="A28" s="3"/>
      <c r="B28" s="14"/>
      <c r="C28" s="14"/>
      <c r="D28" s="14"/>
      <c r="E28" s="14"/>
      <c r="F28" s="19"/>
      <c r="G28" s="1"/>
      <c r="H28" s="5"/>
    </row>
    <row r="29" spans="1:8" ht="12.75" customHeight="1" x14ac:dyDescent="0.2">
      <c r="A29" s="3"/>
      <c r="B29" s="14"/>
      <c r="C29" s="14"/>
      <c r="D29" s="14"/>
      <c r="E29" s="14"/>
      <c r="F29" s="18"/>
      <c r="G29" s="1"/>
      <c r="H29" s="5"/>
    </row>
    <row r="30" spans="1:8" ht="12.75" customHeight="1" x14ac:dyDescent="0.2">
      <c r="A30" s="3"/>
      <c r="B30" s="14"/>
      <c r="C30" s="14"/>
      <c r="D30" s="14"/>
      <c r="E30" s="14"/>
      <c r="F30" s="18"/>
      <c r="G30" s="1"/>
      <c r="H30" s="5"/>
    </row>
    <row r="31" spans="1:8" ht="12.75" customHeight="1" x14ac:dyDescent="0.2">
      <c r="A31" s="3"/>
      <c r="B31" s="14"/>
      <c r="C31" s="14"/>
      <c r="D31" s="14"/>
      <c r="E31" s="14"/>
      <c r="F31" s="18"/>
      <c r="G31" s="1"/>
      <c r="H31" s="5"/>
    </row>
    <row r="32" spans="1:8" ht="12.75" customHeight="1" x14ac:dyDescent="0.2">
      <c r="A32" s="3"/>
      <c r="B32" s="14"/>
      <c r="C32" s="14"/>
      <c r="D32" s="14"/>
      <c r="E32" s="14"/>
      <c r="F32" s="18"/>
      <c r="G32" s="1"/>
      <c r="H32" s="5"/>
    </row>
    <row r="33" spans="1:8" ht="12.75" customHeight="1" x14ac:dyDescent="0.2">
      <c r="A33" s="3"/>
      <c r="B33" s="14"/>
      <c r="C33" s="14"/>
      <c r="D33" s="14"/>
      <c r="E33" s="14"/>
      <c r="F33" s="18"/>
      <c r="G33" s="1"/>
      <c r="H33" s="5"/>
    </row>
    <row r="34" spans="1:8" ht="12.75" customHeight="1" x14ac:dyDescent="0.2">
      <c r="A34" s="3"/>
      <c r="B34" s="14"/>
      <c r="C34" s="14"/>
      <c r="D34" s="14"/>
      <c r="E34" s="14"/>
      <c r="F34" s="18"/>
      <c r="G34" s="1"/>
      <c r="H34" s="5"/>
    </row>
    <row r="35" spans="1:8" ht="12.75" customHeight="1" x14ac:dyDescent="0.2">
      <c r="A35" s="3"/>
      <c r="B35" s="14"/>
      <c r="C35" s="14"/>
      <c r="D35" s="14"/>
      <c r="E35" s="14"/>
      <c r="F35" s="18"/>
      <c r="G35" s="1"/>
      <c r="H35" s="5"/>
    </row>
    <row r="36" spans="1:8" ht="12.75" customHeight="1" x14ac:dyDescent="0.2">
      <c r="A36" s="3"/>
      <c r="B36" s="14"/>
      <c r="C36" s="14"/>
      <c r="D36" s="14"/>
      <c r="E36" s="14"/>
      <c r="F36" s="18"/>
      <c r="G36" s="1"/>
      <c r="H36" s="5"/>
    </row>
    <row r="37" spans="1:8" ht="12.75" customHeight="1" x14ac:dyDescent="0.2">
      <c r="A37" s="3"/>
      <c r="B37" s="14"/>
      <c r="C37" s="14"/>
      <c r="D37" s="14"/>
      <c r="E37" s="14"/>
      <c r="F37" s="18"/>
      <c r="G37" s="1"/>
      <c r="H37" s="5"/>
    </row>
    <row r="38" spans="1:8" ht="12.75" customHeight="1" x14ac:dyDescent="0.2">
      <c r="A38" s="3"/>
      <c r="B38" s="14"/>
      <c r="C38" s="14"/>
      <c r="D38" s="14"/>
      <c r="E38" s="14"/>
      <c r="F38" s="18"/>
      <c r="G38" s="1"/>
      <c r="H38" s="5"/>
    </row>
    <row r="39" spans="1:8" ht="12.75" customHeight="1" x14ac:dyDescent="0.2">
      <c r="A39" s="3"/>
      <c r="B39" s="14"/>
      <c r="C39" s="14"/>
      <c r="D39" s="14"/>
      <c r="E39" s="14"/>
      <c r="F39" s="18"/>
      <c r="G39" s="1"/>
      <c r="H39" s="5"/>
    </row>
    <row r="40" spans="1:8" ht="12.75" customHeight="1" x14ac:dyDescent="0.2">
      <c r="A40" s="3"/>
      <c r="B40" s="14"/>
      <c r="C40" s="14"/>
      <c r="D40" s="14"/>
      <c r="E40" s="14"/>
      <c r="F40" s="18"/>
      <c r="G40" s="1"/>
      <c r="H40" s="5"/>
    </row>
    <row r="41" spans="1:8" ht="12.75" customHeight="1" x14ac:dyDescent="0.2">
      <c r="A41" s="3"/>
      <c r="B41" s="14"/>
      <c r="C41" s="14"/>
      <c r="D41" s="14"/>
      <c r="E41" s="14"/>
      <c r="F41" s="18"/>
      <c r="G41" s="1"/>
      <c r="H41" s="5"/>
    </row>
    <row r="42" spans="1:8" ht="12.75" customHeight="1" x14ac:dyDescent="0.2">
      <c r="A42" s="3"/>
      <c r="B42" s="14"/>
      <c r="C42" s="14"/>
      <c r="D42" s="14"/>
      <c r="E42" s="14"/>
      <c r="F42" s="18"/>
      <c r="G42" s="1"/>
      <c r="H42" s="5"/>
    </row>
    <row r="43" spans="1:8" ht="12.75" customHeight="1" x14ac:dyDescent="0.2">
      <c r="A43" s="3"/>
      <c r="B43" s="14"/>
      <c r="C43" s="14"/>
      <c r="D43" s="22"/>
      <c r="E43" s="14"/>
      <c r="F43" s="18"/>
      <c r="G43" s="1"/>
      <c r="H43" s="5"/>
    </row>
    <row r="44" spans="1:8" ht="12.75" customHeight="1" x14ac:dyDescent="0.2">
      <c r="A44" s="3"/>
      <c r="B44" s="14"/>
      <c r="C44" s="14"/>
      <c r="D44" s="14"/>
      <c r="E44" s="14"/>
      <c r="F44" s="18"/>
      <c r="G44" s="1"/>
      <c r="H44" s="5"/>
    </row>
    <row r="45" spans="1:8" ht="12.75" customHeight="1" x14ac:dyDescent="0.2">
      <c r="A45" s="3"/>
      <c r="B45" s="14"/>
      <c r="C45" s="14"/>
      <c r="D45" s="14"/>
      <c r="E45" s="14"/>
      <c r="F45" s="18"/>
      <c r="G45" s="1"/>
      <c r="H45" s="5"/>
    </row>
    <row r="46" spans="1:8" ht="12.75" customHeight="1" x14ac:dyDescent="0.2">
      <c r="A46" s="3"/>
      <c r="B46" s="14"/>
      <c r="C46" s="14"/>
      <c r="D46" s="14"/>
      <c r="E46" s="14"/>
      <c r="F46" s="18"/>
      <c r="G46" s="1"/>
      <c r="H46" s="5"/>
    </row>
    <row r="47" spans="1:8" ht="12.75" customHeight="1" x14ac:dyDescent="0.2">
      <c r="A47" s="3"/>
      <c r="B47" s="14"/>
      <c r="C47" s="14"/>
      <c r="D47" s="14"/>
      <c r="E47" s="14"/>
      <c r="F47" s="18"/>
      <c r="G47" s="1"/>
      <c r="H47" s="5"/>
    </row>
    <row r="48" spans="1:8" ht="12.75" customHeight="1" x14ac:dyDescent="0.2">
      <c r="A48" s="3"/>
      <c r="B48" s="14"/>
      <c r="C48" s="14"/>
      <c r="D48" s="14"/>
      <c r="E48" s="14"/>
      <c r="F48" s="18"/>
      <c r="G48" s="1"/>
      <c r="H48" s="5"/>
    </row>
    <row r="49" spans="1:8" ht="12.75" customHeight="1" x14ac:dyDescent="0.2">
      <c r="A49" s="3"/>
      <c r="B49" s="14"/>
      <c r="C49" s="14"/>
      <c r="D49" s="14"/>
      <c r="E49" s="14"/>
      <c r="F49" s="18"/>
      <c r="G49" s="1"/>
      <c r="H49" s="5"/>
    </row>
    <row r="50" spans="1:8" ht="12.75" customHeight="1" x14ac:dyDescent="0.2">
      <c r="A50" s="3"/>
      <c r="B50" s="14"/>
      <c r="C50" s="14"/>
      <c r="D50" s="14"/>
      <c r="E50" s="14"/>
      <c r="F50" s="18"/>
      <c r="G50" s="1"/>
      <c r="H50" s="5"/>
    </row>
    <row r="51" spans="1:8" ht="12.75" customHeight="1" x14ac:dyDescent="0.2">
      <c r="A51" s="3"/>
      <c r="B51" s="14"/>
      <c r="C51" s="14"/>
      <c r="D51" s="14"/>
      <c r="E51" s="14"/>
      <c r="F51" s="18"/>
      <c r="G51" s="1"/>
      <c r="H51" s="5"/>
    </row>
    <row r="52" spans="1:8" ht="12.75" customHeight="1" x14ac:dyDescent="0.2">
      <c r="A52" s="3"/>
      <c r="B52" s="14"/>
      <c r="C52" s="14"/>
      <c r="D52" s="14"/>
      <c r="E52" s="14"/>
      <c r="F52" s="19"/>
      <c r="G52" s="1"/>
      <c r="H52" s="5"/>
    </row>
    <row r="53" spans="1:8" ht="12.75" customHeight="1" x14ac:dyDescent="0.2">
      <c r="A53" s="3"/>
      <c r="B53" s="14"/>
      <c r="C53" s="14"/>
      <c r="D53" s="14"/>
      <c r="E53" s="14"/>
      <c r="F53" s="19"/>
      <c r="G53" s="1"/>
      <c r="H53" s="5"/>
    </row>
    <row r="54" spans="1:8" ht="12.75" customHeight="1" x14ac:dyDescent="0.2">
      <c r="A54" s="3"/>
      <c r="B54" s="14"/>
      <c r="C54" s="14"/>
      <c r="D54" s="14"/>
      <c r="E54" s="14"/>
      <c r="F54" s="18"/>
      <c r="G54" s="1"/>
      <c r="H54" s="5"/>
    </row>
    <row r="55" spans="1:8" ht="12.75" customHeight="1" x14ac:dyDescent="0.2">
      <c r="A55" s="3"/>
      <c r="B55" s="14"/>
      <c r="C55" s="14"/>
      <c r="D55" s="14"/>
      <c r="E55" s="14"/>
      <c r="F55" s="18"/>
      <c r="G55" s="1"/>
      <c r="H55" s="5"/>
    </row>
    <row r="56" spans="1:8" ht="12.75" customHeight="1" x14ac:dyDescent="0.2">
      <c r="A56" s="3"/>
      <c r="B56" s="14"/>
      <c r="C56" s="14"/>
      <c r="D56" s="14"/>
      <c r="E56" s="14"/>
      <c r="F56" s="18"/>
      <c r="G56" s="1"/>
      <c r="H56" s="5"/>
    </row>
    <row r="57" spans="1:8" ht="12.75" customHeight="1" x14ac:dyDescent="0.2">
      <c r="A57" s="3"/>
      <c r="B57" s="14"/>
      <c r="C57" s="14"/>
      <c r="D57" s="14"/>
      <c r="E57" s="14"/>
      <c r="F57" s="18"/>
      <c r="G57" s="1"/>
      <c r="H57" s="5"/>
    </row>
    <row r="58" spans="1:8" ht="12.75" customHeight="1" x14ac:dyDescent="0.2">
      <c r="A58" s="3"/>
      <c r="B58" s="14"/>
      <c r="C58" s="14"/>
      <c r="D58" s="14"/>
      <c r="E58" s="14"/>
      <c r="F58" s="18"/>
      <c r="G58" s="1"/>
      <c r="H58" s="5"/>
    </row>
    <row r="59" spans="1:8" ht="12.75" customHeight="1" x14ac:dyDescent="0.2">
      <c r="A59" s="3"/>
      <c r="B59" s="14"/>
      <c r="C59" s="14"/>
      <c r="D59" s="14"/>
      <c r="E59" s="14"/>
      <c r="F59" s="18"/>
      <c r="G59" s="1"/>
      <c r="H59" s="5"/>
    </row>
    <row r="60" spans="1:8" ht="12.75" customHeight="1" x14ac:dyDescent="0.2">
      <c r="A60" s="3"/>
      <c r="B60" s="14"/>
      <c r="C60" s="14"/>
      <c r="D60" s="14"/>
      <c r="E60" s="14"/>
      <c r="F60" s="18"/>
      <c r="G60" s="1"/>
      <c r="H60" s="5"/>
    </row>
    <row r="61" spans="1:8" ht="12.75" customHeight="1" x14ac:dyDescent="0.2">
      <c r="A61" s="3"/>
      <c r="B61" s="14"/>
      <c r="C61" s="14"/>
      <c r="D61" s="14"/>
      <c r="E61" s="14"/>
      <c r="F61" s="18"/>
      <c r="G61" s="1"/>
      <c r="H61" s="5"/>
    </row>
    <row r="62" spans="1:8" ht="12.75" customHeight="1" x14ac:dyDescent="0.2">
      <c r="A62" s="3"/>
      <c r="B62" s="14"/>
      <c r="C62" s="14"/>
      <c r="D62" s="14"/>
      <c r="E62" s="14"/>
      <c r="F62" s="18"/>
      <c r="G62" s="1"/>
      <c r="H62" s="5"/>
    </row>
    <row r="63" spans="1:8" ht="12.75" customHeight="1" x14ac:dyDescent="0.2">
      <c r="A63" s="3"/>
      <c r="B63" s="14"/>
      <c r="C63" s="14"/>
      <c r="D63" s="14"/>
      <c r="E63" s="14"/>
      <c r="F63" s="18"/>
      <c r="G63" s="1"/>
      <c r="H63" s="5"/>
    </row>
    <row r="64" spans="1:8" ht="12.75" customHeight="1" x14ac:dyDescent="0.2">
      <c r="A64" s="3"/>
      <c r="B64" s="14"/>
      <c r="C64" s="14"/>
      <c r="D64" s="14"/>
      <c r="E64" s="14"/>
      <c r="F64" s="18"/>
      <c r="G64" s="1"/>
      <c r="H64" s="5"/>
    </row>
    <row r="65" spans="1:8" ht="12.75" customHeight="1" x14ac:dyDescent="0.2">
      <c r="A65" s="3"/>
      <c r="B65" s="14"/>
      <c r="C65" s="14"/>
      <c r="D65" s="14"/>
      <c r="E65" s="14"/>
      <c r="F65" s="18"/>
      <c r="G65" s="1"/>
      <c r="H65" s="5"/>
    </row>
    <row r="66" spans="1:8" ht="12.75" customHeight="1" x14ac:dyDescent="0.2">
      <c r="A66" s="3"/>
      <c r="B66" s="14"/>
      <c r="C66" s="14"/>
      <c r="D66" s="14"/>
      <c r="E66" s="14"/>
      <c r="F66" s="18"/>
      <c r="G66" s="1"/>
      <c r="H66" s="5"/>
    </row>
    <row r="67" spans="1:8" ht="12.75" customHeight="1" x14ac:dyDescent="0.2">
      <c r="A67" s="3"/>
      <c r="B67" s="14"/>
      <c r="C67" s="14"/>
      <c r="D67" s="14"/>
      <c r="E67" s="14"/>
      <c r="F67" s="18"/>
      <c r="G67" s="1"/>
      <c r="H67" s="5"/>
    </row>
    <row r="68" spans="1:8" ht="12.75" customHeight="1" x14ac:dyDescent="0.2">
      <c r="A68" s="3"/>
      <c r="B68" s="14"/>
      <c r="C68" s="14"/>
      <c r="D68" s="14"/>
      <c r="E68" s="14"/>
      <c r="F68" s="19"/>
      <c r="G68" s="1"/>
      <c r="H68" s="5"/>
    </row>
    <row r="69" spans="1:8" ht="12.75" customHeight="1" x14ac:dyDescent="0.2">
      <c r="A69" s="3"/>
      <c r="B69" s="14"/>
      <c r="C69" s="14"/>
      <c r="D69" s="14"/>
      <c r="E69" s="14"/>
      <c r="F69" s="19"/>
      <c r="G69" s="1"/>
      <c r="H69" s="5"/>
    </row>
    <row r="70" spans="1:8" ht="12.75" customHeight="1" x14ac:dyDescent="0.2">
      <c r="A70" s="3"/>
      <c r="B70" s="14"/>
      <c r="C70" s="14"/>
      <c r="D70" s="14"/>
      <c r="E70" s="14"/>
      <c r="F70" s="18"/>
      <c r="G70" s="1"/>
      <c r="H70" s="5"/>
    </row>
    <row r="71" spans="1:8" ht="12.75" customHeight="1" x14ac:dyDescent="0.2">
      <c r="A71" s="3"/>
      <c r="B71" s="14"/>
      <c r="C71" s="14"/>
      <c r="D71" s="14"/>
      <c r="E71" s="14"/>
      <c r="F71" s="18"/>
      <c r="G71" s="1"/>
      <c r="H71" s="5"/>
    </row>
    <row r="72" spans="1:8" ht="12.75" customHeight="1" x14ac:dyDescent="0.2">
      <c r="A72" s="3"/>
      <c r="B72" s="14"/>
      <c r="C72" s="14"/>
      <c r="D72" s="14"/>
      <c r="E72" s="14"/>
      <c r="F72" s="18"/>
      <c r="G72" s="1"/>
      <c r="H72" s="5"/>
    </row>
    <row r="73" spans="1:8" ht="12.75" customHeight="1" x14ac:dyDescent="0.2">
      <c r="A73" s="3"/>
      <c r="B73" s="14"/>
      <c r="C73" s="14"/>
      <c r="D73" s="14"/>
      <c r="E73" s="14"/>
      <c r="F73" s="18"/>
      <c r="G73" s="1"/>
      <c r="H73" s="5"/>
    </row>
    <row r="74" spans="1:8" ht="12.75" customHeight="1" x14ac:dyDescent="0.2">
      <c r="A74" s="3"/>
      <c r="B74" s="14"/>
      <c r="C74" s="14"/>
      <c r="D74" s="14"/>
      <c r="E74" s="14"/>
      <c r="F74" s="18"/>
      <c r="G74" s="1"/>
      <c r="H74" s="5"/>
    </row>
    <row r="75" spans="1:8" ht="12.75" customHeight="1" x14ac:dyDescent="0.2">
      <c r="A75" s="3"/>
      <c r="B75" s="14"/>
      <c r="C75" s="14"/>
      <c r="D75" s="14"/>
      <c r="E75" s="14"/>
      <c r="F75" s="18"/>
      <c r="G75" s="1"/>
      <c r="H75" s="5"/>
    </row>
    <row r="76" spans="1:8" ht="12.75" customHeight="1" x14ac:dyDescent="0.2">
      <c r="A76" s="3"/>
      <c r="B76" s="14"/>
      <c r="C76" s="14"/>
      <c r="D76" s="14"/>
      <c r="E76" s="14"/>
      <c r="F76" s="18"/>
      <c r="G76" s="1"/>
      <c r="H76" s="5"/>
    </row>
    <row r="77" spans="1:8" ht="12.75" customHeight="1" x14ac:dyDescent="0.2">
      <c r="A77" s="3"/>
      <c r="B77" s="14"/>
      <c r="C77" s="14"/>
      <c r="D77" s="14"/>
      <c r="E77" s="14"/>
      <c r="F77" s="18"/>
      <c r="G77" s="1"/>
      <c r="H77" s="5"/>
    </row>
    <row r="78" spans="1:8" ht="12.75" customHeight="1" x14ac:dyDescent="0.2">
      <c r="A78" s="3"/>
      <c r="B78" s="14"/>
      <c r="C78" s="14"/>
      <c r="D78" s="14"/>
      <c r="E78" s="14"/>
      <c r="F78" s="18"/>
      <c r="G78" s="1"/>
      <c r="H78" s="5"/>
    </row>
    <row r="79" spans="1:8" ht="12.75" customHeight="1" x14ac:dyDescent="0.2">
      <c r="A79" s="3"/>
      <c r="B79" s="14"/>
      <c r="C79" s="14"/>
      <c r="D79" s="14"/>
      <c r="E79" s="14"/>
      <c r="F79" s="18"/>
      <c r="G79" s="1"/>
      <c r="H79" s="5"/>
    </row>
    <row r="80" spans="1:8" ht="12.75" customHeight="1" x14ac:dyDescent="0.2">
      <c r="A80" s="3"/>
      <c r="B80" s="14"/>
      <c r="C80" s="14"/>
      <c r="D80" s="14"/>
      <c r="E80" s="14"/>
      <c r="F80" s="18"/>
      <c r="G80" s="1"/>
      <c r="H80" s="5"/>
    </row>
    <row r="81" spans="1:8" ht="12.75" customHeight="1" x14ac:dyDescent="0.2">
      <c r="A81" s="3"/>
      <c r="B81" s="14"/>
      <c r="C81" s="14"/>
      <c r="D81" s="14"/>
      <c r="E81" s="14"/>
      <c r="F81" s="18"/>
      <c r="G81" s="1"/>
      <c r="H81" s="5"/>
    </row>
    <row r="82" spans="1:8" ht="12.75" customHeight="1" x14ac:dyDescent="0.2">
      <c r="A82" s="3"/>
      <c r="B82" s="14"/>
      <c r="C82" s="14"/>
      <c r="D82" s="14"/>
      <c r="E82" s="14"/>
      <c r="F82" s="18"/>
      <c r="G82" s="1"/>
      <c r="H82" s="5"/>
    </row>
    <row r="83" spans="1:8" ht="12.75" customHeight="1" x14ac:dyDescent="0.2">
      <c r="A83" s="3"/>
      <c r="B83" s="14"/>
      <c r="C83" s="14"/>
      <c r="D83" s="14"/>
      <c r="E83" s="14"/>
      <c r="F83" s="18"/>
      <c r="G83" s="1"/>
      <c r="H83" s="5"/>
    </row>
    <row r="84" spans="1:8" ht="12.75" customHeight="1" x14ac:dyDescent="0.2">
      <c r="A84" s="3"/>
      <c r="B84" s="14"/>
      <c r="C84" s="14"/>
      <c r="D84" s="14"/>
      <c r="E84" s="14"/>
      <c r="F84" s="18"/>
      <c r="G84" s="1"/>
      <c r="H84" s="5"/>
    </row>
    <row r="85" spans="1:8" ht="12.75" customHeight="1" x14ac:dyDescent="0.2">
      <c r="A85" s="3"/>
      <c r="B85" s="14"/>
      <c r="C85" s="14"/>
      <c r="D85" s="14"/>
      <c r="E85" s="14"/>
      <c r="F85" s="18"/>
      <c r="G85" s="1"/>
      <c r="H85" s="5"/>
    </row>
    <row r="86" spans="1:8" ht="12.75" customHeight="1" x14ac:dyDescent="0.2">
      <c r="A86" s="3"/>
      <c r="B86" s="14"/>
      <c r="C86" s="14"/>
      <c r="D86" s="14"/>
      <c r="E86" s="14"/>
      <c r="F86" s="18"/>
      <c r="G86" s="1"/>
      <c r="H86" s="5"/>
    </row>
    <row r="87" spans="1:8" ht="12.75" customHeight="1" x14ac:dyDescent="0.2">
      <c r="A87" s="3"/>
      <c r="B87" s="14"/>
      <c r="C87" s="14"/>
      <c r="D87" s="14"/>
      <c r="E87" s="14"/>
      <c r="F87" s="18"/>
      <c r="G87" s="1"/>
      <c r="H87" s="5"/>
    </row>
    <row r="88" spans="1:8" ht="12.75" customHeight="1" x14ac:dyDescent="0.2">
      <c r="A88" s="3"/>
      <c r="B88" s="14"/>
      <c r="C88" s="14"/>
      <c r="D88" s="14"/>
      <c r="E88" s="14"/>
      <c r="F88" s="18"/>
      <c r="G88" s="1"/>
      <c r="H88" s="5"/>
    </row>
    <row r="89" spans="1:8" ht="12.75" customHeight="1" x14ac:dyDescent="0.2">
      <c r="A89" s="3"/>
      <c r="B89" s="14"/>
      <c r="C89" s="14"/>
      <c r="D89" s="14"/>
      <c r="E89" s="14"/>
      <c r="F89" s="18"/>
      <c r="G89" s="1"/>
      <c r="H89" s="5"/>
    </row>
    <row r="90" spans="1:8" ht="12.75" customHeight="1" x14ac:dyDescent="0.2">
      <c r="A90" s="3"/>
      <c r="B90" s="14"/>
      <c r="C90" s="14"/>
      <c r="D90" s="14"/>
      <c r="E90" s="14"/>
      <c r="F90" s="18"/>
      <c r="G90" s="1"/>
      <c r="H90" s="5"/>
    </row>
    <row r="91" spans="1:8" ht="12.75" customHeight="1" x14ac:dyDescent="0.2">
      <c r="A91" s="3"/>
      <c r="B91" s="14"/>
      <c r="C91" s="14"/>
      <c r="D91" s="14"/>
      <c r="E91" s="14"/>
      <c r="F91" s="18"/>
      <c r="G91" s="1"/>
      <c r="H91" s="5"/>
    </row>
    <row r="92" spans="1:8" ht="12.75" customHeight="1" x14ac:dyDescent="0.2">
      <c r="A92" s="3"/>
      <c r="B92" s="14"/>
      <c r="C92" s="14"/>
      <c r="D92" s="14"/>
      <c r="E92" s="14"/>
      <c r="F92" s="18"/>
      <c r="G92" s="1"/>
      <c r="H92" s="5"/>
    </row>
    <row r="93" spans="1:8" ht="12.75" customHeight="1" x14ac:dyDescent="0.2">
      <c r="A93" s="3"/>
      <c r="B93" s="14"/>
      <c r="C93" s="14"/>
      <c r="D93" s="14"/>
      <c r="E93" s="14"/>
      <c r="F93" s="18"/>
      <c r="G93" s="1"/>
      <c r="H93" s="5"/>
    </row>
    <row r="94" spans="1:8" ht="12.75" customHeight="1" x14ac:dyDescent="0.2">
      <c r="A94" s="3"/>
      <c r="B94" s="14"/>
      <c r="C94" s="14"/>
      <c r="D94" s="14"/>
      <c r="E94" s="14"/>
      <c r="F94" s="18"/>
      <c r="G94" s="1"/>
      <c r="H94" s="5"/>
    </row>
    <row r="95" spans="1:8" ht="12.75" customHeight="1" x14ac:dyDescent="0.2">
      <c r="A95" s="3"/>
      <c r="B95" s="14"/>
      <c r="C95" s="14"/>
      <c r="D95" s="14"/>
      <c r="E95" s="14"/>
      <c r="F95" s="18"/>
      <c r="G95" s="1"/>
      <c r="H95" s="5"/>
    </row>
    <row r="96" spans="1:8" ht="12.75" customHeight="1" x14ac:dyDescent="0.2">
      <c r="A96" s="3"/>
      <c r="B96" s="14"/>
      <c r="C96" s="14"/>
      <c r="D96" s="14"/>
      <c r="E96" s="14"/>
      <c r="F96" s="19"/>
      <c r="G96" s="1"/>
      <c r="H96" s="5"/>
    </row>
    <row r="97" spans="1:8" ht="12.75" customHeight="1" x14ac:dyDescent="0.2">
      <c r="A97" s="3"/>
      <c r="B97" s="14"/>
      <c r="C97" s="14"/>
      <c r="D97" s="14"/>
      <c r="E97" s="14"/>
      <c r="F97" s="18"/>
      <c r="G97" s="1"/>
      <c r="H97" s="5"/>
    </row>
    <row r="98" spans="1:8" ht="12.75" customHeight="1" x14ac:dyDescent="0.2">
      <c r="A98" s="3"/>
      <c r="B98" s="14"/>
      <c r="C98" s="14"/>
      <c r="D98" s="14"/>
      <c r="E98" s="14"/>
      <c r="F98" s="19"/>
      <c r="G98" s="1"/>
      <c r="H98" s="5"/>
    </row>
    <row r="99" spans="1:8" ht="12.75" customHeight="1" x14ac:dyDescent="0.2">
      <c r="A99" s="3"/>
      <c r="B99" s="14"/>
      <c r="C99" s="14"/>
      <c r="D99" s="14"/>
      <c r="E99" s="14"/>
      <c r="F99" s="19"/>
      <c r="G99" s="1"/>
      <c r="H99" s="5"/>
    </row>
    <row r="100" spans="1:8" ht="12.75" customHeight="1" x14ac:dyDescent="0.2">
      <c r="A100" s="3"/>
      <c r="B100" s="14"/>
      <c r="C100" s="14"/>
      <c r="D100" s="14"/>
      <c r="E100" s="14"/>
      <c r="F100" s="18"/>
      <c r="G100" s="1"/>
      <c r="H100" s="5"/>
    </row>
    <row r="101" spans="1:8" ht="12.75" customHeight="1" x14ac:dyDescent="0.2">
      <c r="A101" s="3"/>
      <c r="B101" s="14"/>
      <c r="C101" s="14"/>
      <c r="D101" s="14"/>
      <c r="E101" s="14"/>
      <c r="F101" s="18"/>
      <c r="G101" s="1"/>
      <c r="H101" s="5"/>
    </row>
    <row r="102" spans="1:8" ht="12.75" customHeight="1" x14ac:dyDescent="0.2">
      <c r="A102" s="3"/>
      <c r="B102" s="14"/>
      <c r="C102" s="14"/>
      <c r="D102" s="14"/>
      <c r="E102" s="14"/>
      <c r="F102" s="18"/>
      <c r="G102" s="1"/>
      <c r="H102" s="5"/>
    </row>
    <row r="103" spans="1:8" ht="12.75" customHeight="1" x14ac:dyDescent="0.2">
      <c r="A103" s="3"/>
      <c r="B103" s="14"/>
      <c r="C103" s="14"/>
      <c r="D103" s="14"/>
      <c r="E103" s="14"/>
      <c r="F103" s="18"/>
      <c r="G103" s="1"/>
      <c r="H103" s="5"/>
    </row>
    <row r="104" spans="1:8" ht="12.75" customHeight="1" x14ac:dyDescent="0.2">
      <c r="A104" s="3"/>
      <c r="B104" s="14"/>
      <c r="C104" s="14"/>
      <c r="D104" s="14"/>
      <c r="E104" s="14"/>
      <c r="F104" s="18"/>
      <c r="G104" s="1"/>
      <c r="H104" s="5"/>
    </row>
    <row r="105" spans="1:8" ht="12.75" customHeight="1" x14ac:dyDescent="0.2">
      <c r="A105" s="3"/>
      <c r="B105" s="14"/>
      <c r="C105" s="14"/>
      <c r="D105" s="14"/>
      <c r="E105" s="14"/>
      <c r="F105" s="18"/>
      <c r="G105" s="1"/>
      <c r="H105" s="5"/>
    </row>
    <row r="106" spans="1:8" ht="12.75" customHeight="1" x14ac:dyDescent="0.2">
      <c r="A106" s="3"/>
      <c r="B106" s="14"/>
      <c r="C106" s="14"/>
      <c r="D106" s="14"/>
      <c r="E106" s="14"/>
      <c r="F106" s="18"/>
      <c r="G106" s="1"/>
      <c r="H106" s="5"/>
    </row>
    <row r="107" spans="1:8" ht="12.75" customHeight="1" x14ac:dyDescent="0.2">
      <c r="A107" s="3"/>
      <c r="B107" s="14"/>
      <c r="C107" s="14"/>
      <c r="D107" s="14"/>
      <c r="E107" s="14"/>
      <c r="F107" s="18"/>
      <c r="G107" s="1"/>
      <c r="H107" s="5"/>
    </row>
    <row r="108" spans="1:8" ht="12.75" customHeight="1" x14ac:dyDescent="0.2">
      <c r="A108" s="3"/>
      <c r="B108" s="14"/>
      <c r="C108" s="14"/>
      <c r="D108" s="14"/>
      <c r="E108" s="14"/>
      <c r="F108" s="18"/>
      <c r="G108" s="1"/>
      <c r="H108" s="5"/>
    </row>
    <row r="109" spans="1:8" ht="12.75" customHeight="1" x14ac:dyDescent="0.2">
      <c r="A109" s="3"/>
      <c r="B109" s="14"/>
      <c r="C109" s="14"/>
      <c r="D109" s="14"/>
      <c r="E109" s="14"/>
      <c r="F109" s="18"/>
      <c r="G109" s="1"/>
      <c r="H109" s="5"/>
    </row>
    <row r="110" spans="1:8" ht="12.75" customHeight="1" x14ac:dyDescent="0.2">
      <c r="A110" s="3"/>
      <c r="B110" s="14"/>
      <c r="C110" s="14"/>
      <c r="D110" s="14"/>
      <c r="E110" s="14"/>
      <c r="F110" s="18"/>
      <c r="G110" s="1"/>
      <c r="H110" s="5"/>
    </row>
    <row r="111" spans="1:8" ht="12.75" customHeight="1" x14ac:dyDescent="0.2">
      <c r="A111" s="3"/>
      <c r="B111" s="14"/>
      <c r="C111" s="14"/>
      <c r="D111" s="14"/>
      <c r="E111" s="14"/>
      <c r="F111" s="18"/>
      <c r="G111" s="1"/>
      <c r="H111" s="5"/>
    </row>
    <row r="112" spans="1:8" ht="12.75" customHeight="1" x14ac:dyDescent="0.2">
      <c r="A112" s="3"/>
      <c r="B112" s="14"/>
      <c r="C112" s="14"/>
      <c r="D112" s="14"/>
      <c r="E112" s="14"/>
      <c r="F112" s="18"/>
      <c r="G112" s="1"/>
      <c r="H112" s="5"/>
    </row>
    <row r="113" spans="1:8" ht="12.75" customHeight="1" x14ac:dyDescent="0.2">
      <c r="A113" s="3"/>
      <c r="B113" s="14"/>
      <c r="C113" s="14"/>
      <c r="D113" s="14"/>
      <c r="E113" s="14"/>
      <c r="F113" s="18"/>
      <c r="G113" s="1"/>
      <c r="H113" s="5"/>
    </row>
    <row r="114" spans="1:8" ht="12.75" customHeight="1" x14ac:dyDescent="0.2">
      <c r="A114" s="3"/>
      <c r="B114" s="14"/>
      <c r="C114" s="14"/>
      <c r="D114" s="14"/>
      <c r="E114" s="14"/>
      <c r="F114" s="18"/>
      <c r="G114" s="1"/>
      <c r="H114" s="5"/>
    </row>
    <row r="115" spans="1:8" ht="12.75" customHeight="1" x14ac:dyDescent="0.2">
      <c r="A115" s="3"/>
      <c r="B115" s="14"/>
      <c r="C115" s="14"/>
      <c r="D115" s="14"/>
      <c r="E115" s="14"/>
      <c r="F115" s="18"/>
      <c r="G115" s="1"/>
      <c r="H115" s="5"/>
    </row>
    <row r="116" spans="1:8" ht="12.75" customHeight="1" x14ac:dyDescent="0.2">
      <c r="A116" s="3"/>
      <c r="B116" s="14"/>
      <c r="C116" s="14"/>
      <c r="D116" s="14"/>
      <c r="E116" s="14"/>
      <c r="F116" s="18"/>
      <c r="G116" s="1"/>
      <c r="H116" s="5"/>
    </row>
    <row r="117" spans="1:8" ht="12.75" customHeight="1" x14ac:dyDescent="0.2">
      <c r="A117" s="3"/>
      <c r="B117" s="14"/>
      <c r="C117" s="14"/>
      <c r="D117" s="14"/>
      <c r="E117" s="14"/>
      <c r="F117" s="18"/>
      <c r="G117" s="1"/>
      <c r="H117" s="5"/>
    </row>
    <row r="118" spans="1:8" ht="12.75" customHeight="1" x14ac:dyDescent="0.2">
      <c r="A118" s="3"/>
      <c r="B118" s="14"/>
      <c r="C118" s="14"/>
      <c r="D118" s="14"/>
      <c r="E118" s="14"/>
      <c r="F118" s="18"/>
      <c r="G118" s="1"/>
      <c r="H118" s="5"/>
    </row>
    <row r="119" spans="1:8" ht="12.75" customHeight="1" x14ac:dyDescent="0.2">
      <c r="A119" s="3"/>
      <c r="B119" s="14"/>
      <c r="C119" s="14"/>
      <c r="D119" s="14"/>
      <c r="E119" s="14"/>
      <c r="F119" s="19"/>
      <c r="G119" s="1"/>
      <c r="H119" s="5"/>
    </row>
    <row r="120" spans="1:8" ht="12.75" customHeight="1" x14ac:dyDescent="0.2">
      <c r="A120" s="3"/>
      <c r="B120" s="14"/>
      <c r="C120" s="14"/>
      <c r="D120" s="14"/>
      <c r="E120" s="14"/>
      <c r="F120" s="19"/>
      <c r="G120" s="1"/>
      <c r="H120" s="5"/>
    </row>
    <row r="121" spans="1:8" ht="12.75" customHeight="1" x14ac:dyDescent="0.2">
      <c r="A121" s="3"/>
      <c r="B121" s="14"/>
      <c r="C121" s="14"/>
      <c r="D121" s="14"/>
      <c r="E121" s="14"/>
      <c r="F121" s="18"/>
      <c r="G121" s="1"/>
      <c r="H121" s="5"/>
    </row>
    <row r="122" spans="1:8" ht="12.75" customHeight="1" x14ac:dyDescent="0.2">
      <c r="A122" s="3"/>
      <c r="B122" s="14"/>
      <c r="C122" s="14"/>
      <c r="D122" s="14"/>
      <c r="E122" s="14"/>
      <c r="F122" s="18"/>
      <c r="G122" s="1"/>
      <c r="H122" s="5"/>
    </row>
    <row r="123" spans="1:8" ht="12.75" customHeight="1" x14ac:dyDescent="0.2">
      <c r="A123" s="3"/>
      <c r="B123" s="14"/>
      <c r="C123" s="14"/>
      <c r="D123" s="14"/>
      <c r="E123" s="14"/>
      <c r="F123" s="18"/>
      <c r="G123" s="1"/>
      <c r="H123" s="5"/>
    </row>
    <row r="124" spans="1:8" ht="12.75" customHeight="1" x14ac:dyDescent="0.2">
      <c r="A124" s="3"/>
      <c r="B124" s="14"/>
      <c r="C124" s="14"/>
      <c r="D124" s="14"/>
      <c r="E124" s="14"/>
      <c r="F124" s="18"/>
      <c r="G124" s="1"/>
      <c r="H124" s="5"/>
    </row>
    <row r="125" spans="1:8" ht="12.75" customHeight="1" x14ac:dyDescent="0.2">
      <c r="A125" s="3"/>
      <c r="B125" s="14"/>
      <c r="C125" s="14"/>
      <c r="D125" s="14"/>
      <c r="E125" s="14"/>
      <c r="F125" s="18"/>
      <c r="G125" s="1"/>
      <c r="H125" s="5"/>
    </row>
    <row r="126" spans="1:8" ht="12.75" customHeight="1" x14ac:dyDescent="0.2">
      <c r="A126" s="3"/>
      <c r="B126" s="14"/>
      <c r="C126" s="14"/>
      <c r="D126" s="14"/>
      <c r="E126" s="14"/>
      <c r="F126" s="18"/>
      <c r="G126" s="1"/>
      <c r="H126" s="5"/>
    </row>
    <row r="127" spans="1:8" ht="12.75" customHeight="1" x14ac:dyDescent="0.2">
      <c r="A127" s="3"/>
      <c r="B127" s="14"/>
      <c r="C127" s="14"/>
      <c r="D127" s="14"/>
      <c r="E127" s="14"/>
      <c r="F127" s="18"/>
      <c r="G127" s="1"/>
      <c r="H127" s="5"/>
    </row>
    <row r="128" spans="1:8" ht="12.75" customHeight="1" x14ac:dyDescent="0.2">
      <c r="A128" s="3"/>
      <c r="B128" s="14"/>
      <c r="C128" s="14"/>
      <c r="D128" s="14"/>
      <c r="E128" s="14"/>
      <c r="F128" s="18"/>
      <c r="G128" s="1"/>
      <c r="H128" s="5"/>
    </row>
    <row r="129" spans="1:8" ht="12.75" customHeight="1" x14ac:dyDescent="0.2">
      <c r="A129" s="3"/>
      <c r="B129" s="14"/>
      <c r="C129" s="14"/>
      <c r="D129" s="14"/>
      <c r="E129" s="14"/>
      <c r="F129" s="18"/>
      <c r="G129" s="1"/>
      <c r="H129" s="5"/>
    </row>
    <row r="130" spans="1:8" ht="12.75" customHeight="1" x14ac:dyDescent="0.2">
      <c r="A130" s="3"/>
      <c r="B130" s="14"/>
      <c r="C130" s="14"/>
      <c r="D130" s="14"/>
      <c r="E130" s="14"/>
      <c r="F130" s="18"/>
      <c r="G130" s="1"/>
      <c r="H130" s="5"/>
    </row>
    <row r="131" spans="1:8" ht="12.75" customHeight="1" x14ac:dyDescent="0.2">
      <c r="A131" s="3"/>
      <c r="B131" s="14"/>
      <c r="C131" s="14"/>
      <c r="D131" s="14"/>
      <c r="E131" s="14"/>
      <c r="F131" s="18"/>
      <c r="G131" s="1"/>
      <c r="H131" s="5"/>
    </row>
    <row r="132" spans="1:8" ht="12.75" customHeight="1" x14ac:dyDescent="0.2">
      <c r="A132" s="3"/>
      <c r="B132" s="14"/>
      <c r="C132" s="14"/>
      <c r="D132" s="14"/>
      <c r="E132" s="14"/>
      <c r="F132" s="18"/>
      <c r="G132" s="1"/>
      <c r="H132" s="5"/>
    </row>
    <row r="133" spans="1:8" ht="12.75" customHeight="1" x14ac:dyDescent="0.2">
      <c r="A133" s="3"/>
      <c r="B133" s="14"/>
      <c r="C133" s="14"/>
      <c r="D133" s="14"/>
      <c r="E133" s="14"/>
      <c r="F133" s="18"/>
      <c r="G133" s="1"/>
      <c r="H133" s="5"/>
    </row>
    <row r="134" spans="1:8" ht="12.75" customHeight="1" x14ac:dyDescent="0.2">
      <c r="A134" s="3"/>
      <c r="B134" s="14"/>
      <c r="C134" s="14"/>
      <c r="D134" s="14"/>
      <c r="E134" s="14"/>
      <c r="F134" s="18"/>
      <c r="G134" s="1"/>
      <c r="H134" s="5"/>
    </row>
    <row r="135" spans="1:8" ht="12.75" customHeight="1" x14ac:dyDescent="0.2">
      <c r="A135" s="3"/>
      <c r="B135" s="14"/>
      <c r="C135" s="14"/>
      <c r="D135" s="14"/>
      <c r="E135" s="14"/>
      <c r="F135" s="18"/>
      <c r="G135" s="1"/>
      <c r="H135" s="5"/>
    </row>
    <row r="136" spans="1:8" ht="12.75" customHeight="1" x14ac:dyDescent="0.2">
      <c r="A136" s="3"/>
      <c r="B136" s="14"/>
      <c r="C136" s="14"/>
      <c r="D136" s="14"/>
      <c r="E136" s="14"/>
      <c r="F136" s="18"/>
      <c r="G136" s="1"/>
      <c r="H136" s="5"/>
    </row>
    <row r="137" spans="1:8" ht="12.75" customHeight="1" x14ac:dyDescent="0.2">
      <c r="A137" s="3"/>
      <c r="B137" s="14"/>
      <c r="C137" s="14"/>
      <c r="D137" s="14"/>
      <c r="E137" s="14"/>
      <c r="F137" s="18"/>
      <c r="G137" s="1"/>
      <c r="H137" s="5"/>
    </row>
    <row r="138" spans="1:8" ht="12.75" customHeight="1" x14ac:dyDescent="0.2">
      <c r="A138" s="3"/>
      <c r="B138" s="14"/>
      <c r="C138" s="14"/>
      <c r="D138" s="14"/>
      <c r="E138" s="14"/>
      <c r="F138" s="18"/>
      <c r="G138" s="1"/>
      <c r="H138" s="5"/>
    </row>
    <row r="139" spans="1:8" ht="12.75" customHeight="1" x14ac:dyDescent="0.2">
      <c r="A139" s="3"/>
      <c r="B139" s="14"/>
      <c r="C139" s="14"/>
      <c r="D139" s="14"/>
      <c r="E139" s="14"/>
      <c r="F139" s="18"/>
      <c r="G139" s="1"/>
      <c r="H139" s="5"/>
    </row>
    <row r="140" spans="1:8" ht="12.75" customHeight="1" x14ac:dyDescent="0.2">
      <c r="A140" s="3"/>
      <c r="B140" s="14"/>
      <c r="C140" s="14"/>
      <c r="D140" s="14"/>
      <c r="E140" s="14"/>
      <c r="F140" s="18"/>
      <c r="G140" s="1"/>
      <c r="H140" s="5"/>
    </row>
    <row r="141" spans="1:8" ht="12.75" customHeight="1" x14ac:dyDescent="0.2">
      <c r="A141" s="3"/>
      <c r="B141" s="14"/>
      <c r="C141" s="14"/>
      <c r="D141" s="14"/>
      <c r="E141" s="14"/>
      <c r="F141" s="18"/>
      <c r="G141" s="1"/>
      <c r="H141" s="5"/>
    </row>
    <row r="142" spans="1:8" ht="12.75" customHeight="1" x14ac:dyDescent="0.2">
      <c r="A142" s="3"/>
      <c r="B142" s="14"/>
      <c r="C142" s="14"/>
      <c r="D142" s="14"/>
      <c r="E142" s="14"/>
      <c r="F142" s="18"/>
      <c r="G142" s="1"/>
      <c r="H142" s="5"/>
    </row>
    <row r="143" spans="1:8" ht="12.75" customHeight="1" x14ac:dyDescent="0.2">
      <c r="A143" s="3"/>
      <c r="B143" s="14"/>
      <c r="C143" s="14"/>
      <c r="D143" s="14"/>
      <c r="E143" s="14"/>
      <c r="F143" s="18"/>
      <c r="G143" s="1"/>
      <c r="H143" s="5"/>
    </row>
    <row r="144" spans="1:8" ht="12.75" customHeight="1" x14ac:dyDescent="0.2">
      <c r="A144" s="3"/>
      <c r="B144" s="14"/>
      <c r="C144" s="14"/>
      <c r="D144" s="14"/>
      <c r="E144" s="14"/>
      <c r="F144" s="18"/>
      <c r="G144" s="1"/>
      <c r="H144" s="5"/>
    </row>
    <row r="145" spans="1:8" ht="12.75" customHeight="1" x14ac:dyDescent="0.2">
      <c r="A145" s="3"/>
      <c r="B145" s="14"/>
      <c r="C145" s="14"/>
      <c r="D145" s="14"/>
      <c r="E145" s="14"/>
      <c r="F145" s="18"/>
      <c r="G145" s="1"/>
      <c r="H145" s="5"/>
    </row>
    <row r="146" spans="1:8" ht="12.75" customHeight="1" x14ac:dyDescent="0.2">
      <c r="A146" s="3"/>
      <c r="B146" s="14"/>
      <c r="C146" s="14"/>
      <c r="D146" s="14"/>
      <c r="E146" s="14"/>
      <c r="F146" s="18"/>
      <c r="G146" s="1"/>
      <c r="H146" s="5"/>
    </row>
    <row r="147" spans="1:8" ht="12.75" customHeight="1" x14ac:dyDescent="0.2">
      <c r="A147" s="3"/>
      <c r="B147" s="14"/>
      <c r="C147" s="14"/>
      <c r="D147" s="14"/>
      <c r="E147" s="14"/>
      <c r="F147" s="18"/>
      <c r="G147" s="1"/>
      <c r="H147" s="5"/>
    </row>
    <row r="148" spans="1:8" ht="12.75" customHeight="1" x14ac:dyDescent="0.2">
      <c r="A148" s="3"/>
      <c r="B148" s="14"/>
      <c r="C148" s="14"/>
      <c r="D148" s="14"/>
      <c r="E148" s="14"/>
      <c r="F148" s="18"/>
      <c r="G148" s="1"/>
      <c r="H148" s="5"/>
    </row>
    <row r="149" spans="1:8" ht="12.75" customHeight="1" x14ac:dyDescent="0.2">
      <c r="A149" s="3"/>
      <c r="B149" s="14"/>
      <c r="C149" s="14"/>
      <c r="D149" s="14"/>
      <c r="E149" s="14"/>
      <c r="F149" s="18"/>
      <c r="G149" s="1"/>
      <c r="H149" s="5"/>
    </row>
    <row r="150" spans="1:8" ht="12.75" customHeight="1" x14ac:dyDescent="0.2">
      <c r="A150" s="3"/>
      <c r="B150" s="14"/>
      <c r="C150" s="14"/>
      <c r="D150" s="14"/>
      <c r="E150" s="14"/>
      <c r="F150" s="18"/>
      <c r="G150" s="1"/>
      <c r="H150" s="5"/>
    </row>
    <row r="151" spans="1:8" ht="12.75" customHeight="1" x14ac:dyDescent="0.2">
      <c r="A151" s="3"/>
      <c r="B151" s="14"/>
      <c r="C151" s="14"/>
      <c r="D151" s="14"/>
      <c r="E151" s="14"/>
      <c r="F151" s="18"/>
      <c r="G151" s="1"/>
      <c r="H151" s="5"/>
    </row>
    <row r="152" spans="1:8" ht="12.75" customHeight="1" x14ac:dyDescent="0.2">
      <c r="A152" s="3"/>
      <c r="B152" s="14"/>
      <c r="C152" s="14"/>
      <c r="D152" s="14"/>
      <c r="E152" s="14"/>
      <c r="F152" s="18"/>
      <c r="G152" s="1"/>
      <c r="H152" s="5"/>
    </row>
    <row r="153" spans="1:8" ht="12.75" customHeight="1" x14ac:dyDescent="0.2">
      <c r="A153" s="3"/>
      <c r="B153" s="14"/>
      <c r="C153" s="14"/>
      <c r="D153" s="14"/>
      <c r="E153" s="14"/>
      <c r="F153" s="18"/>
      <c r="G153" s="1"/>
      <c r="H153" s="5"/>
    </row>
    <row r="154" spans="1:8" ht="12.75" customHeight="1" x14ac:dyDescent="0.2">
      <c r="A154" s="3"/>
      <c r="B154" s="14"/>
      <c r="C154" s="14"/>
      <c r="D154" s="14"/>
      <c r="E154" s="14"/>
      <c r="F154" s="18"/>
      <c r="G154" s="1"/>
      <c r="H154" s="5"/>
    </row>
    <row r="155" spans="1:8" ht="12.75" customHeight="1" x14ac:dyDescent="0.2">
      <c r="A155" s="3"/>
      <c r="B155" s="14"/>
      <c r="C155" s="14"/>
      <c r="D155" s="14"/>
      <c r="E155" s="14"/>
      <c r="F155" s="18"/>
      <c r="G155" s="1"/>
      <c r="H155" s="5"/>
    </row>
    <row r="156" spans="1:8" ht="12.75" customHeight="1" x14ac:dyDescent="0.2">
      <c r="A156" s="3"/>
      <c r="B156" s="14"/>
      <c r="C156" s="14"/>
      <c r="D156" s="14"/>
      <c r="E156" s="14"/>
      <c r="F156" s="18"/>
      <c r="G156" s="1"/>
      <c r="H156" s="5"/>
    </row>
    <row r="157" spans="1:8" ht="12.75" customHeight="1" x14ac:dyDescent="0.2">
      <c r="A157" s="3"/>
      <c r="B157" s="14"/>
      <c r="C157" s="14"/>
      <c r="D157" s="14"/>
      <c r="E157" s="14"/>
      <c r="F157" s="18"/>
      <c r="G157" s="1"/>
      <c r="H157" s="5"/>
    </row>
    <row r="158" spans="1:8" ht="12.75" customHeight="1" x14ac:dyDescent="0.2">
      <c r="A158" s="3"/>
      <c r="B158" s="14"/>
      <c r="C158" s="14"/>
      <c r="D158" s="14"/>
      <c r="E158" s="14"/>
      <c r="F158" s="18"/>
      <c r="G158" s="1"/>
      <c r="H158" s="5"/>
    </row>
    <row r="159" spans="1:8" ht="12.75" customHeight="1" x14ac:dyDescent="0.2">
      <c r="A159" s="3"/>
      <c r="B159" s="14"/>
      <c r="C159" s="14"/>
      <c r="D159" s="14"/>
      <c r="E159" s="14"/>
      <c r="F159" s="18"/>
      <c r="G159" s="1"/>
      <c r="H159" s="5"/>
    </row>
    <row r="160" spans="1:8" ht="12.75" customHeight="1" x14ac:dyDescent="0.2">
      <c r="A160" s="3"/>
      <c r="B160" s="14"/>
      <c r="C160" s="14"/>
      <c r="D160" s="14"/>
      <c r="E160" s="14"/>
      <c r="F160" s="18"/>
      <c r="G160" s="1"/>
      <c r="H160" s="5"/>
    </row>
    <row r="161" spans="1:8" ht="12.75" customHeight="1" x14ac:dyDescent="0.2">
      <c r="A161" s="3"/>
      <c r="B161" s="14"/>
      <c r="C161" s="14"/>
      <c r="D161" s="14"/>
      <c r="E161" s="14"/>
      <c r="F161" s="18"/>
      <c r="G161" s="1"/>
      <c r="H161" s="5"/>
    </row>
    <row r="162" spans="1:8" ht="12.75" customHeight="1" x14ac:dyDescent="0.2">
      <c r="A162" s="3"/>
      <c r="B162" s="14"/>
      <c r="C162" s="14"/>
      <c r="D162" s="14"/>
      <c r="E162" s="14"/>
      <c r="F162" s="19"/>
      <c r="G162" s="1"/>
      <c r="H162" s="5"/>
    </row>
    <row r="163" spans="1:8" ht="12.75" customHeight="1" x14ac:dyDescent="0.2">
      <c r="A163" s="3"/>
      <c r="B163" s="14"/>
      <c r="C163" s="14"/>
      <c r="D163" s="14"/>
      <c r="E163" s="14"/>
      <c r="F163" s="19"/>
      <c r="G163" s="1"/>
      <c r="H163" s="5"/>
    </row>
    <row r="164" spans="1:8" ht="12.75" customHeight="1" x14ac:dyDescent="0.2">
      <c r="A164" s="3"/>
      <c r="B164" s="14"/>
      <c r="C164" s="14"/>
      <c r="D164" s="14"/>
      <c r="E164" s="14"/>
      <c r="F164" s="19"/>
      <c r="G164" s="1"/>
      <c r="H164" s="5"/>
    </row>
    <row r="165" spans="1:8" ht="12.75" customHeight="1" x14ac:dyDescent="0.2">
      <c r="A165" s="3"/>
      <c r="B165" s="14"/>
      <c r="C165" s="14"/>
      <c r="D165" s="14"/>
      <c r="E165" s="14"/>
      <c r="F165" s="18"/>
      <c r="G165" s="1"/>
      <c r="H165" s="5"/>
    </row>
    <row r="166" spans="1:8" ht="12.75" customHeight="1" x14ac:dyDescent="0.2">
      <c r="A166" s="3"/>
      <c r="B166" s="14"/>
      <c r="C166" s="14"/>
      <c r="D166" s="14"/>
      <c r="E166" s="14"/>
      <c r="F166" s="18"/>
      <c r="G166" s="1"/>
      <c r="H166" s="5"/>
    </row>
    <row r="167" spans="1:8" ht="12.75" customHeight="1" x14ac:dyDescent="0.2">
      <c r="A167" s="3"/>
      <c r="B167" s="14"/>
      <c r="C167" s="14"/>
      <c r="D167" s="14"/>
      <c r="E167" s="14"/>
      <c r="F167" s="18"/>
      <c r="G167" s="1"/>
      <c r="H167" s="5"/>
    </row>
    <row r="168" spans="1:8" ht="12.75" customHeight="1" x14ac:dyDescent="0.2">
      <c r="A168" s="3"/>
      <c r="B168" s="14"/>
      <c r="C168" s="14"/>
      <c r="D168" s="14"/>
      <c r="E168" s="14"/>
      <c r="F168" s="18"/>
      <c r="G168" s="1"/>
      <c r="H168" s="5"/>
    </row>
    <row r="169" spans="1:8" ht="12.75" customHeight="1" x14ac:dyDescent="0.2">
      <c r="A169" s="3"/>
      <c r="B169" s="14"/>
      <c r="C169" s="14"/>
      <c r="D169" s="14"/>
      <c r="E169" s="14"/>
      <c r="F169" s="19"/>
      <c r="G169" s="1"/>
      <c r="H169" s="5"/>
    </row>
    <row r="170" spans="1:8" ht="12.75" customHeight="1" x14ac:dyDescent="0.2">
      <c r="A170" s="3"/>
      <c r="B170" s="14"/>
      <c r="C170" s="14"/>
      <c r="D170" s="14"/>
      <c r="E170" s="14"/>
      <c r="F170" s="19"/>
      <c r="G170" s="1"/>
      <c r="H170" s="5"/>
    </row>
    <row r="171" spans="1:8" ht="12.75" customHeight="1" x14ac:dyDescent="0.2">
      <c r="A171" s="3"/>
      <c r="B171" s="14"/>
      <c r="C171" s="14"/>
      <c r="D171" s="14"/>
      <c r="E171" s="14"/>
      <c r="F171" s="18"/>
      <c r="G171" s="1"/>
      <c r="H171" s="5"/>
    </row>
    <row r="172" spans="1:8" ht="12.75" customHeight="1" x14ac:dyDescent="0.2">
      <c r="A172" s="3"/>
      <c r="B172" s="14"/>
      <c r="C172" s="14"/>
      <c r="D172" s="14"/>
      <c r="E172" s="14"/>
      <c r="F172" s="18"/>
      <c r="G172" s="1"/>
      <c r="H172" s="5"/>
    </row>
    <row r="173" spans="1:8" ht="12.75" customHeight="1" x14ac:dyDescent="0.2">
      <c r="A173" s="3"/>
      <c r="B173" s="14"/>
      <c r="C173" s="14"/>
      <c r="D173" s="14"/>
      <c r="E173" s="14"/>
      <c r="F173" s="18"/>
      <c r="G173" s="1"/>
      <c r="H173" s="5"/>
    </row>
    <row r="174" spans="1:8" ht="12.75" customHeight="1" x14ac:dyDescent="0.2">
      <c r="A174" s="3"/>
      <c r="B174" s="14"/>
      <c r="C174" s="14"/>
      <c r="D174" s="14"/>
      <c r="E174" s="14"/>
      <c r="F174" s="18"/>
      <c r="G174" s="1"/>
      <c r="H174" s="5"/>
    </row>
    <row r="175" spans="1:8" ht="12.75" customHeight="1" x14ac:dyDescent="0.2">
      <c r="A175" s="3"/>
      <c r="B175" s="14"/>
      <c r="C175" s="14"/>
      <c r="D175" s="14"/>
      <c r="E175" s="14"/>
      <c r="F175" s="19"/>
      <c r="G175" s="1"/>
      <c r="H175" s="5"/>
    </row>
    <row r="176" spans="1:8" ht="12.75" customHeight="1" x14ac:dyDescent="0.2">
      <c r="A176" s="3"/>
      <c r="B176" s="14"/>
      <c r="C176" s="14"/>
      <c r="D176" s="14"/>
      <c r="E176" s="14"/>
      <c r="F176" s="19"/>
      <c r="G176" s="1"/>
      <c r="H176" s="5"/>
    </row>
    <row r="177" spans="1:8" ht="12.75" customHeight="1" x14ac:dyDescent="0.2">
      <c r="A177" s="3"/>
      <c r="B177" s="14"/>
      <c r="C177" s="14"/>
      <c r="D177" s="14"/>
      <c r="E177" s="14"/>
      <c r="F177" s="19"/>
      <c r="G177" s="1"/>
      <c r="H177" s="5"/>
    </row>
    <row r="178" spans="1:8" ht="12.75" customHeight="1" x14ac:dyDescent="0.2">
      <c r="A178" s="3"/>
      <c r="B178" s="14"/>
      <c r="C178" s="14"/>
      <c r="D178" s="14"/>
      <c r="E178" s="14"/>
      <c r="F178" s="19"/>
      <c r="G178" s="1"/>
      <c r="H178" s="5"/>
    </row>
    <row r="179" spans="1:8" ht="12.75" customHeight="1" x14ac:dyDescent="0.2">
      <c r="A179" s="3"/>
      <c r="B179" s="14"/>
      <c r="C179" s="14"/>
      <c r="D179" s="14"/>
      <c r="E179" s="14"/>
      <c r="F179" s="19"/>
      <c r="G179" s="1"/>
      <c r="H179" s="5"/>
    </row>
    <row r="180" spans="1:8" ht="12.75" customHeight="1" x14ac:dyDescent="0.2">
      <c r="A180" s="3"/>
      <c r="B180" s="14"/>
      <c r="C180" s="14"/>
      <c r="D180" s="14"/>
      <c r="E180" s="14"/>
      <c r="F180" s="18"/>
      <c r="G180" s="1"/>
      <c r="H180" s="5"/>
    </row>
    <row r="181" spans="1:8" ht="12.75" customHeight="1" x14ac:dyDescent="0.2">
      <c r="A181" s="3"/>
      <c r="B181" s="14"/>
      <c r="C181" s="14"/>
      <c r="D181" s="14"/>
      <c r="E181" s="14"/>
      <c r="F181" s="18"/>
      <c r="G181" s="1"/>
      <c r="H181" s="5"/>
    </row>
    <row r="182" spans="1:8" ht="12.75" customHeight="1" x14ac:dyDescent="0.2">
      <c r="A182" s="3"/>
      <c r="B182" s="14"/>
      <c r="C182" s="14"/>
      <c r="D182" s="14"/>
      <c r="E182" s="14"/>
      <c r="F182" s="18"/>
      <c r="G182" s="1"/>
      <c r="H182" s="5"/>
    </row>
    <row r="183" spans="1:8" ht="12.75" customHeight="1" x14ac:dyDescent="0.2">
      <c r="A183" s="3"/>
      <c r="B183" s="14"/>
      <c r="C183" s="14"/>
      <c r="D183" s="14"/>
      <c r="E183" s="14"/>
      <c r="F183" s="18"/>
      <c r="G183" s="1"/>
      <c r="H183" s="5"/>
    </row>
    <row r="184" spans="1:8" ht="12.75" customHeight="1" x14ac:dyDescent="0.2">
      <c r="A184" s="3"/>
      <c r="B184" s="14"/>
      <c r="C184" s="14"/>
      <c r="D184" s="14"/>
      <c r="E184" s="14"/>
      <c r="F184" s="18"/>
      <c r="G184" s="1"/>
      <c r="H184" s="5"/>
    </row>
    <row r="185" spans="1:8" ht="12.75" customHeight="1" x14ac:dyDescent="0.2">
      <c r="A185" s="3"/>
      <c r="B185" s="14"/>
      <c r="C185" s="14"/>
      <c r="D185" s="14"/>
      <c r="E185" s="14"/>
      <c r="F185" s="18"/>
      <c r="G185" s="1"/>
      <c r="H185" s="5"/>
    </row>
    <row r="186" spans="1:8" ht="12.75" customHeight="1" x14ac:dyDescent="0.2">
      <c r="A186" s="3"/>
      <c r="B186" s="14"/>
      <c r="C186" s="14"/>
      <c r="D186" s="14"/>
      <c r="E186" s="14"/>
      <c r="F186" s="18"/>
      <c r="G186" s="1"/>
      <c r="H186" s="5"/>
    </row>
    <row r="187" spans="1:8" ht="12.75" customHeight="1" x14ac:dyDescent="0.2">
      <c r="A187" s="3"/>
      <c r="B187" s="14"/>
      <c r="C187" s="14"/>
      <c r="D187" s="14"/>
      <c r="E187" s="14"/>
      <c r="F187" s="18"/>
      <c r="G187" s="1"/>
      <c r="H187" s="5"/>
    </row>
    <row r="188" spans="1:8" ht="12.75" customHeight="1" x14ac:dyDescent="0.2">
      <c r="A188" s="3"/>
      <c r="B188" s="14"/>
      <c r="C188" s="14"/>
      <c r="D188" s="14"/>
      <c r="E188" s="14"/>
      <c r="F188" s="18"/>
      <c r="G188" s="1"/>
      <c r="H188" s="5"/>
    </row>
    <row r="189" spans="1:8" ht="12.75" customHeight="1" x14ac:dyDescent="0.2">
      <c r="A189" s="3"/>
      <c r="B189" s="14"/>
      <c r="C189" s="14"/>
      <c r="D189" s="14"/>
      <c r="E189" s="14"/>
      <c r="F189" s="18"/>
      <c r="G189" s="1"/>
      <c r="H189" s="5"/>
    </row>
    <row r="190" spans="1:8" ht="12.75" customHeight="1" x14ac:dyDescent="0.2">
      <c r="A190" s="3"/>
      <c r="B190" s="14"/>
      <c r="C190" s="14"/>
      <c r="D190" s="14"/>
      <c r="E190" s="14"/>
      <c r="F190" s="18"/>
      <c r="G190" s="1"/>
      <c r="H190" s="5"/>
    </row>
    <row r="191" spans="1:8" ht="12.75" customHeight="1" x14ac:dyDescent="0.2">
      <c r="A191" s="3"/>
      <c r="B191" s="14"/>
      <c r="C191" s="14"/>
      <c r="D191" s="14"/>
      <c r="E191" s="14"/>
      <c r="F191" s="18"/>
      <c r="G191" s="1"/>
      <c r="H191" s="5"/>
    </row>
    <row r="192" spans="1:8" ht="12.75" customHeight="1" x14ac:dyDescent="0.2">
      <c r="A192" s="37"/>
      <c r="B192" s="22"/>
      <c r="C192" s="22"/>
      <c r="D192" s="22"/>
      <c r="E192" s="22"/>
      <c r="F192" s="22"/>
      <c r="H192" s="5"/>
    </row>
    <row r="193" spans="1:8" ht="12.75" customHeight="1" x14ac:dyDescent="0.2">
      <c r="A193" s="37"/>
      <c r="B193" s="22"/>
      <c r="C193" s="22"/>
      <c r="D193" s="22"/>
      <c r="E193" s="22"/>
      <c r="F193" s="22"/>
      <c r="H193" s="5"/>
    </row>
    <row r="194" spans="1:8" ht="12.75" customHeight="1" x14ac:dyDescent="0.2">
      <c r="A194" s="37"/>
      <c r="B194" s="22"/>
      <c r="C194" s="22"/>
      <c r="D194" s="22"/>
      <c r="E194" s="22"/>
      <c r="F194" s="22"/>
      <c r="H194" s="5"/>
    </row>
    <row r="195" spans="1:8" ht="12.75" customHeight="1" x14ac:dyDescent="0.2">
      <c r="A195" s="37"/>
      <c r="B195" s="22"/>
      <c r="C195" s="22"/>
      <c r="D195" s="22"/>
      <c r="E195" s="22"/>
      <c r="F195" s="22"/>
      <c r="H195" s="5"/>
    </row>
    <row r="196" spans="1:8" ht="12.75" customHeight="1" x14ac:dyDescent="0.2">
      <c r="A196" s="37"/>
      <c r="B196" s="22"/>
      <c r="C196" s="22"/>
      <c r="D196" s="22"/>
      <c r="E196" s="22"/>
      <c r="F196" s="22"/>
      <c r="H196" s="5"/>
    </row>
    <row r="197" spans="1:8" ht="12.75" customHeight="1" x14ac:dyDescent="0.2">
      <c r="A197" s="37"/>
      <c r="B197" s="22"/>
      <c r="C197" s="22"/>
      <c r="D197" s="22"/>
      <c r="E197" s="22"/>
      <c r="F197" s="22"/>
      <c r="H197" s="5"/>
    </row>
    <row r="198" spans="1:8" ht="12.75" customHeight="1" x14ac:dyDescent="0.2">
      <c r="A198" s="37"/>
      <c r="B198" s="22"/>
      <c r="C198" s="22"/>
      <c r="D198" s="22"/>
      <c r="E198" s="22"/>
      <c r="F198" s="22"/>
      <c r="H198" s="5"/>
    </row>
    <row r="199" spans="1:8" ht="12.75" customHeight="1" x14ac:dyDescent="0.2">
      <c r="A199" s="37"/>
      <c r="B199" s="22"/>
      <c r="C199" s="22"/>
      <c r="D199" s="22"/>
      <c r="E199" s="22"/>
      <c r="F199" s="22"/>
      <c r="H199" s="5"/>
    </row>
    <row r="200" spans="1:8" ht="12.75" customHeight="1" x14ac:dyDescent="0.2">
      <c r="A200" s="37"/>
      <c r="B200" s="22"/>
      <c r="C200" s="22"/>
      <c r="D200" s="22"/>
      <c r="E200" s="22"/>
      <c r="F200" s="22"/>
      <c r="H200" s="5"/>
    </row>
    <row r="201" spans="1:8" ht="12.75" customHeight="1" x14ac:dyDescent="0.2">
      <c r="A201" s="37"/>
      <c r="B201" s="22"/>
      <c r="C201" s="22"/>
      <c r="D201" s="22"/>
      <c r="E201" s="22"/>
      <c r="F201" s="22"/>
      <c r="H201" s="5"/>
    </row>
    <row r="202" spans="1:8" ht="12.75" customHeight="1" x14ac:dyDescent="0.2">
      <c r="A202" s="37"/>
      <c r="B202" s="22"/>
      <c r="C202" s="22"/>
      <c r="D202" s="22"/>
      <c r="E202" s="22"/>
      <c r="F202" s="22"/>
      <c r="H202" s="5"/>
    </row>
    <row r="203" spans="1:8" ht="12.75" customHeight="1" x14ac:dyDescent="0.2">
      <c r="A203" s="37"/>
      <c r="B203" s="22"/>
      <c r="C203" s="22"/>
      <c r="D203" s="22"/>
      <c r="E203" s="22"/>
      <c r="F203" s="22"/>
      <c r="H203" s="5"/>
    </row>
    <row r="204" spans="1:8" ht="12.75" customHeight="1" x14ac:dyDescent="0.2">
      <c r="A204" s="37"/>
      <c r="B204" s="22"/>
      <c r="C204" s="22"/>
      <c r="D204" s="22"/>
      <c r="E204" s="22"/>
      <c r="F204" s="22"/>
      <c r="H204" s="5"/>
    </row>
    <row r="205" spans="1:8" ht="12.75" customHeight="1" x14ac:dyDescent="0.2">
      <c r="A205" s="37"/>
      <c r="B205" s="22"/>
      <c r="C205" s="22"/>
      <c r="D205" s="22"/>
      <c r="E205" s="22"/>
      <c r="F205" s="22"/>
      <c r="H205" s="5"/>
    </row>
    <row r="206" spans="1:8" ht="12.75" customHeight="1" x14ac:dyDescent="0.2">
      <c r="A206" s="37"/>
      <c r="B206" s="22"/>
      <c r="C206" s="22"/>
      <c r="D206" s="22"/>
      <c r="E206" s="22"/>
      <c r="F206" s="22"/>
      <c r="H206" s="5"/>
    </row>
    <row r="207" spans="1:8" ht="12.75" customHeight="1" x14ac:dyDescent="0.2">
      <c r="A207" s="37"/>
      <c r="B207" s="22"/>
      <c r="C207" s="22"/>
      <c r="D207" s="22"/>
      <c r="E207" s="22"/>
      <c r="F207" s="22"/>
      <c r="H207" s="5"/>
    </row>
    <row r="208" spans="1:8" ht="12.75" customHeight="1" x14ac:dyDescent="0.2">
      <c r="A208" s="37"/>
      <c r="B208" s="22"/>
      <c r="C208" s="22"/>
      <c r="D208" s="22"/>
      <c r="E208" s="22"/>
      <c r="F208" s="22"/>
      <c r="H208" s="5"/>
    </row>
    <row r="209" spans="1:8" ht="12.75" customHeight="1" x14ac:dyDescent="0.2">
      <c r="A209" s="37"/>
      <c r="B209" s="22"/>
      <c r="C209" s="22"/>
      <c r="D209" s="22"/>
      <c r="E209" s="22"/>
      <c r="F209" s="22"/>
      <c r="H209" s="5"/>
    </row>
    <row r="210" spans="1:8" ht="12.75" customHeight="1" x14ac:dyDescent="0.2">
      <c r="A210" s="37"/>
      <c r="B210" s="22"/>
      <c r="C210" s="22"/>
      <c r="D210" s="22"/>
      <c r="E210" s="22"/>
      <c r="F210" s="22"/>
      <c r="H210" s="5"/>
    </row>
    <row r="211" spans="1:8" ht="12.75" customHeight="1" x14ac:dyDescent="0.2">
      <c r="A211" s="37"/>
      <c r="B211" s="22"/>
      <c r="C211" s="22"/>
      <c r="D211" s="22"/>
      <c r="E211" s="22"/>
      <c r="F211" s="22"/>
      <c r="H211" s="5"/>
    </row>
    <row r="212" spans="1:8" ht="12.75" customHeight="1" x14ac:dyDescent="0.2">
      <c r="A212" s="37"/>
      <c r="B212" s="22"/>
      <c r="C212" s="22"/>
      <c r="D212" s="22"/>
      <c r="E212" s="22"/>
      <c r="F212" s="22"/>
      <c r="H212" s="5"/>
    </row>
    <row r="213" spans="1:8" ht="12.75" customHeight="1" x14ac:dyDescent="0.2">
      <c r="A213" s="37"/>
      <c r="B213" s="22"/>
      <c r="C213" s="22"/>
      <c r="D213" s="22"/>
      <c r="E213" s="22"/>
      <c r="F213" s="22"/>
      <c r="H213" s="5"/>
    </row>
    <row r="214" spans="1:8" ht="12.75" customHeight="1" x14ac:dyDescent="0.2">
      <c r="A214" s="37"/>
      <c r="B214" s="22"/>
      <c r="C214" s="22"/>
      <c r="D214" s="22"/>
      <c r="E214" s="22"/>
      <c r="F214" s="22"/>
      <c r="H214" s="5"/>
    </row>
    <row r="215" spans="1:8" ht="12.75" customHeight="1" x14ac:dyDescent="0.2">
      <c r="A215" s="37"/>
      <c r="B215" s="22"/>
      <c r="C215" s="22"/>
      <c r="D215" s="22"/>
      <c r="E215" s="22"/>
      <c r="F215" s="22"/>
      <c r="H215" s="5"/>
    </row>
    <row r="216" spans="1:8" ht="12.75" customHeight="1" x14ac:dyDescent="0.2">
      <c r="A216" s="37"/>
      <c r="B216" s="22"/>
      <c r="C216" s="22"/>
      <c r="D216" s="22"/>
      <c r="E216" s="22"/>
      <c r="F216" s="22"/>
      <c r="H216" s="5"/>
    </row>
    <row r="217" spans="1:8" ht="12.75" customHeight="1" x14ac:dyDescent="0.2">
      <c r="A217" s="37"/>
      <c r="B217" s="22"/>
      <c r="C217" s="22"/>
      <c r="D217" s="22"/>
      <c r="E217" s="22"/>
      <c r="F217" s="22"/>
      <c r="H217" s="5"/>
    </row>
    <row r="218" spans="1:8" ht="12.75" customHeight="1" x14ac:dyDescent="0.2">
      <c r="A218" s="37"/>
      <c r="B218" s="22"/>
      <c r="C218" s="22"/>
      <c r="D218" s="22"/>
      <c r="E218" s="22"/>
      <c r="F218" s="22"/>
      <c r="H218" s="5"/>
    </row>
    <row r="219" spans="1:8" ht="12.75" customHeight="1" x14ac:dyDescent="0.2">
      <c r="A219" s="37"/>
      <c r="B219" s="22"/>
      <c r="C219" s="22"/>
      <c r="D219" s="22"/>
      <c r="E219" s="22"/>
      <c r="F219" s="22"/>
      <c r="H219" s="5"/>
    </row>
    <row r="220" spans="1:8" ht="12.75" customHeight="1" x14ac:dyDescent="0.2">
      <c r="A220" s="37"/>
      <c r="B220" s="22"/>
      <c r="C220" s="22"/>
      <c r="D220" s="22"/>
      <c r="E220" s="22"/>
      <c r="F220" s="22"/>
      <c r="H220" s="5"/>
    </row>
    <row r="221" spans="1:8" ht="12.75" customHeight="1" x14ac:dyDescent="0.2">
      <c r="A221" s="37"/>
      <c r="B221" s="22"/>
      <c r="C221" s="22"/>
      <c r="D221" s="22"/>
      <c r="E221" s="22"/>
      <c r="F221" s="22"/>
      <c r="H221" s="5"/>
    </row>
    <row r="222" spans="1:8" ht="12.75" customHeight="1" x14ac:dyDescent="0.2">
      <c r="A222" s="37"/>
      <c r="B222" s="22"/>
      <c r="C222" s="22"/>
      <c r="D222" s="22"/>
      <c r="E222" s="22"/>
      <c r="F222" s="22"/>
      <c r="H222" s="5"/>
    </row>
    <row r="223" spans="1:8" ht="12.75" customHeight="1" x14ac:dyDescent="0.2">
      <c r="A223" s="37"/>
      <c r="B223" s="22"/>
      <c r="C223" s="22"/>
      <c r="D223" s="22"/>
      <c r="E223" s="22"/>
      <c r="F223" s="22"/>
      <c r="H223" s="5"/>
    </row>
    <row r="224" spans="1:8" ht="12.75" customHeight="1" x14ac:dyDescent="0.2">
      <c r="A224" s="37"/>
      <c r="B224" s="22"/>
      <c r="C224" s="22"/>
      <c r="D224" s="22"/>
      <c r="E224" s="22"/>
      <c r="F224" s="22"/>
      <c r="H224" s="5"/>
    </row>
    <row r="225" spans="1:8" ht="12.75" customHeight="1" x14ac:dyDescent="0.2">
      <c r="A225" s="37"/>
      <c r="B225" s="22"/>
      <c r="C225" s="22"/>
      <c r="D225" s="22"/>
      <c r="E225" s="22"/>
      <c r="F225" s="22"/>
      <c r="H225" s="5"/>
    </row>
    <row r="226" spans="1:8" ht="12.75" customHeight="1" x14ac:dyDescent="0.2">
      <c r="A226" s="37"/>
      <c r="B226" s="22"/>
      <c r="C226" s="22"/>
      <c r="D226" s="22"/>
      <c r="E226" s="22"/>
      <c r="F226" s="22"/>
      <c r="H226" s="5"/>
    </row>
    <row r="227" spans="1:8" ht="12.75" customHeight="1" x14ac:dyDescent="0.2">
      <c r="A227" s="37"/>
      <c r="B227" s="22"/>
      <c r="C227" s="22"/>
      <c r="D227" s="22"/>
      <c r="E227" s="22"/>
      <c r="F227" s="22"/>
      <c r="H227" s="5"/>
    </row>
    <row r="228" spans="1:8" ht="12.75" customHeight="1" x14ac:dyDescent="0.2">
      <c r="A228" s="37"/>
      <c r="B228" s="22"/>
      <c r="C228" s="22"/>
      <c r="D228" s="22"/>
      <c r="E228" s="22"/>
      <c r="F228" s="22"/>
      <c r="H228" s="5"/>
    </row>
    <row r="229" spans="1:8" ht="12.75" customHeight="1" x14ac:dyDescent="0.2">
      <c r="A229" s="37"/>
      <c r="B229" s="22"/>
      <c r="C229" s="22"/>
      <c r="D229" s="22"/>
      <c r="E229" s="22"/>
      <c r="F229" s="22"/>
      <c r="H229" s="5"/>
    </row>
    <row r="230" spans="1:8" ht="12.75" customHeight="1" x14ac:dyDescent="0.2">
      <c r="A230" s="37"/>
      <c r="B230" s="22"/>
      <c r="C230" s="22"/>
      <c r="D230" s="22"/>
      <c r="E230" s="22"/>
      <c r="F230" s="22"/>
      <c r="H230" s="5"/>
    </row>
    <row r="231" spans="1:8" ht="12.75" customHeight="1" x14ac:dyDescent="0.2">
      <c r="A231" s="37"/>
      <c r="B231" s="22"/>
      <c r="C231" s="22"/>
      <c r="D231" s="22"/>
      <c r="E231" s="22"/>
      <c r="F231" s="22"/>
      <c r="H231" s="5"/>
    </row>
    <row r="232" spans="1:8" ht="12.75" customHeight="1" x14ac:dyDescent="0.2">
      <c r="A232" s="37"/>
      <c r="B232" s="22"/>
      <c r="C232" s="22"/>
      <c r="D232" s="22"/>
      <c r="E232" s="22"/>
      <c r="F232" s="22"/>
      <c r="H232" s="5"/>
    </row>
    <row r="233" spans="1:8" ht="12.75" customHeight="1" x14ac:dyDescent="0.2">
      <c r="A233" s="37"/>
      <c r="B233" s="22"/>
      <c r="C233" s="22"/>
      <c r="D233" s="22"/>
      <c r="E233" s="22"/>
      <c r="F233" s="22"/>
      <c r="H233" s="5"/>
    </row>
    <row r="234" spans="1:8" ht="12.75" customHeight="1" x14ac:dyDescent="0.2">
      <c r="A234" s="37"/>
      <c r="B234" s="22"/>
      <c r="C234" s="22"/>
      <c r="D234" s="22"/>
      <c r="E234" s="22"/>
      <c r="F234" s="22"/>
      <c r="H234" s="5"/>
    </row>
    <row r="235" spans="1:8" ht="12.75" customHeight="1" x14ac:dyDescent="0.2">
      <c r="A235" s="37"/>
      <c r="B235" s="22"/>
      <c r="C235" s="22"/>
      <c r="D235" s="22"/>
      <c r="E235" s="22"/>
      <c r="F235" s="22"/>
      <c r="H235" s="5"/>
    </row>
    <row r="236" spans="1:8" ht="12.75" customHeight="1" x14ac:dyDescent="0.2">
      <c r="A236" s="37"/>
      <c r="B236" s="22"/>
      <c r="C236" s="22"/>
      <c r="D236" s="22"/>
      <c r="E236" s="22"/>
      <c r="F236" s="22"/>
      <c r="H236" s="5"/>
    </row>
    <row r="237" spans="1:8" ht="12.75" customHeight="1" x14ac:dyDescent="0.2">
      <c r="A237" s="37"/>
      <c r="B237" s="22"/>
      <c r="C237" s="22"/>
      <c r="D237" s="22"/>
      <c r="E237" s="22"/>
      <c r="F237" s="22"/>
      <c r="H237" s="5"/>
    </row>
    <row r="238" spans="1:8" ht="12.75" customHeight="1" x14ac:dyDescent="0.2">
      <c r="A238" s="37"/>
      <c r="B238" s="22"/>
      <c r="C238" s="22"/>
      <c r="D238" s="22"/>
      <c r="E238" s="22"/>
      <c r="F238" s="22"/>
      <c r="H238" s="5"/>
    </row>
    <row r="239" spans="1:8" ht="12.75" customHeight="1" x14ac:dyDescent="0.2">
      <c r="A239" s="37"/>
      <c r="B239" s="22"/>
      <c r="C239" s="22"/>
      <c r="D239" s="22"/>
      <c r="E239" s="22"/>
      <c r="F239" s="22"/>
      <c r="H239" s="5"/>
    </row>
    <row r="240" spans="1:8" ht="12.75" customHeight="1" x14ac:dyDescent="0.2">
      <c r="A240" s="37"/>
      <c r="B240" s="22"/>
      <c r="C240" s="22"/>
      <c r="D240" s="22"/>
      <c r="E240" s="22"/>
      <c r="F240" s="22"/>
      <c r="H240" s="5"/>
    </row>
    <row r="241" spans="1:8" ht="12.75" customHeight="1" x14ac:dyDescent="0.2">
      <c r="A241" s="37"/>
      <c r="B241" s="22"/>
      <c r="C241" s="22"/>
      <c r="D241" s="22"/>
      <c r="E241" s="22"/>
      <c r="F241" s="22"/>
      <c r="H241" s="5"/>
    </row>
    <row r="242" spans="1:8" ht="12.75" customHeight="1" x14ac:dyDescent="0.2">
      <c r="A242" s="37"/>
      <c r="B242" s="22"/>
      <c r="C242" s="22"/>
      <c r="D242" s="22"/>
      <c r="E242" s="22"/>
      <c r="F242" s="22"/>
      <c r="H242" s="5"/>
    </row>
    <row r="243" spans="1:8" ht="12.75" customHeight="1" x14ac:dyDescent="0.2">
      <c r="A243" s="37"/>
      <c r="B243" s="22"/>
      <c r="C243" s="22"/>
      <c r="D243" s="22"/>
      <c r="E243" s="22"/>
      <c r="F243" s="22"/>
      <c r="H243" s="5"/>
    </row>
    <row r="244" spans="1:8" ht="12.75" customHeight="1" x14ac:dyDescent="0.2">
      <c r="A244" s="37"/>
      <c r="B244" s="22"/>
      <c r="C244" s="22"/>
      <c r="D244" s="22"/>
      <c r="E244" s="22"/>
      <c r="F244" s="22"/>
      <c r="H244" s="5"/>
    </row>
    <row r="245" spans="1:8" ht="12.75" customHeight="1" x14ac:dyDescent="0.2">
      <c r="A245" s="37"/>
      <c r="B245" s="22"/>
      <c r="C245" s="22"/>
      <c r="D245" s="22"/>
      <c r="E245" s="22"/>
      <c r="F245" s="22"/>
      <c r="H245" s="5"/>
    </row>
    <row r="246" spans="1:8" ht="12.75" customHeight="1" x14ac:dyDescent="0.2">
      <c r="A246" s="37"/>
      <c r="B246" s="22"/>
      <c r="C246" s="22"/>
      <c r="D246" s="22"/>
      <c r="E246" s="22"/>
      <c r="F246" s="22"/>
      <c r="H246" s="5"/>
    </row>
    <row r="247" spans="1:8" ht="12.75" customHeight="1" x14ac:dyDescent="0.2">
      <c r="A247" s="37"/>
      <c r="B247" s="22"/>
      <c r="C247" s="22"/>
      <c r="D247" s="22"/>
      <c r="E247" s="22"/>
      <c r="F247" s="22"/>
      <c r="H247" s="5"/>
    </row>
    <row r="248" spans="1:8" ht="12.75" customHeight="1" x14ac:dyDescent="0.2">
      <c r="A248" s="37"/>
      <c r="B248" s="22"/>
      <c r="C248" s="22"/>
      <c r="D248" s="22"/>
      <c r="E248" s="22"/>
      <c r="F248" s="22"/>
      <c r="H248" s="5"/>
    </row>
    <row r="249" spans="1:8" ht="12.75" customHeight="1" x14ac:dyDescent="0.2">
      <c r="A249" s="37"/>
      <c r="B249" s="22"/>
      <c r="C249" s="22"/>
      <c r="D249" s="22"/>
      <c r="E249" s="22"/>
      <c r="F249" s="22"/>
      <c r="H249" s="5"/>
    </row>
    <row r="250" spans="1:8" ht="12.75" customHeight="1" x14ac:dyDescent="0.2">
      <c r="A250" s="37"/>
      <c r="B250" s="22"/>
      <c r="C250" s="22"/>
      <c r="D250" s="22"/>
      <c r="E250" s="22"/>
      <c r="F250" s="22"/>
      <c r="H250" s="5"/>
    </row>
    <row r="251" spans="1:8" ht="12.75" customHeight="1" x14ac:dyDescent="0.2">
      <c r="A251" s="37"/>
      <c r="B251" s="22"/>
      <c r="C251" s="22"/>
      <c r="D251" s="22"/>
      <c r="E251" s="22"/>
      <c r="F251" s="22"/>
      <c r="H251" s="5"/>
    </row>
    <row r="252" spans="1:8" ht="12.75" customHeight="1" x14ac:dyDescent="0.2">
      <c r="A252" s="37"/>
      <c r="B252" s="22"/>
      <c r="C252" s="22"/>
      <c r="D252" s="22"/>
      <c r="E252" s="22"/>
      <c r="F252" s="22"/>
      <c r="H252" s="5"/>
    </row>
    <row r="253" spans="1:8" ht="12.75" customHeight="1" x14ac:dyDescent="0.2">
      <c r="A253" s="37"/>
      <c r="B253" s="22"/>
      <c r="C253" s="22"/>
      <c r="D253" s="22"/>
      <c r="E253" s="22"/>
      <c r="F253" s="22"/>
      <c r="H253" s="5"/>
    </row>
    <row r="254" spans="1:8" ht="12.75" customHeight="1" x14ac:dyDescent="0.2">
      <c r="A254" s="37"/>
      <c r="B254" s="22"/>
      <c r="C254" s="22"/>
      <c r="D254" s="22"/>
      <c r="E254" s="22"/>
      <c r="F254" s="22"/>
      <c r="H254" s="5"/>
    </row>
    <row r="255" spans="1:8" ht="12.75" customHeight="1" x14ac:dyDescent="0.2">
      <c r="A255" s="37"/>
      <c r="B255" s="22"/>
      <c r="C255" s="22"/>
      <c r="D255" s="22"/>
      <c r="E255" s="22"/>
      <c r="F255" s="22"/>
      <c r="H255" s="5"/>
    </row>
    <row r="256" spans="1:8" ht="12.75" customHeight="1" x14ac:dyDescent="0.2">
      <c r="A256" s="37"/>
      <c r="B256" s="22"/>
      <c r="C256" s="22"/>
      <c r="D256" s="22"/>
      <c r="E256" s="22"/>
      <c r="F256" s="22"/>
      <c r="H256" s="5"/>
    </row>
    <row r="257" spans="1:8" ht="12.75" customHeight="1" x14ac:dyDescent="0.2">
      <c r="A257" s="37"/>
      <c r="B257" s="22"/>
      <c r="C257" s="22"/>
      <c r="D257" s="22"/>
      <c r="E257" s="22"/>
      <c r="F257" s="22"/>
      <c r="H257" s="5"/>
    </row>
    <row r="258" spans="1:8" ht="12.75" customHeight="1" x14ac:dyDescent="0.2">
      <c r="A258" s="37"/>
      <c r="B258" s="22"/>
      <c r="C258" s="22"/>
      <c r="D258" s="22"/>
      <c r="E258" s="22"/>
      <c r="F258" s="22"/>
      <c r="H258" s="5"/>
    </row>
    <row r="259" spans="1:8" ht="12.75" customHeight="1" x14ac:dyDescent="0.2">
      <c r="A259" s="37"/>
      <c r="B259" s="22"/>
      <c r="C259" s="22"/>
      <c r="D259" s="22"/>
      <c r="E259" s="22"/>
      <c r="F259" s="22"/>
      <c r="H259" s="5"/>
    </row>
    <row r="260" spans="1:8" ht="12.75" customHeight="1" x14ac:dyDescent="0.2">
      <c r="A260" s="37"/>
      <c r="B260" s="22"/>
      <c r="C260" s="22"/>
      <c r="D260" s="22"/>
      <c r="E260" s="22"/>
      <c r="F260" s="22"/>
      <c r="H260" s="5"/>
    </row>
    <row r="261" spans="1:8" ht="12.75" customHeight="1" x14ac:dyDescent="0.2">
      <c r="A261" s="37"/>
      <c r="B261" s="22"/>
      <c r="C261" s="22"/>
      <c r="D261" s="22"/>
      <c r="E261" s="22"/>
      <c r="F261" s="22"/>
      <c r="H261" s="5"/>
    </row>
    <row r="262" spans="1:8" ht="12.75" customHeight="1" x14ac:dyDescent="0.2">
      <c r="A262" s="37"/>
      <c r="B262" s="22"/>
      <c r="C262" s="22"/>
      <c r="D262" s="22"/>
      <c r="E262" s="22"/>
      <c r="F262" s="22"/>
      <c r="H262" s="5"/>
    </row>
    <row r="263" spans="1:8" ht="12.75" customHeight="1" x14ac:dyDescent="0.2">
      <c r="A263" s="37"/>
      <c r="B263" s="22"/>
      <c r="C263" s="22"/>
      <c r="D263" s="22"/>
      <c r="E263" s="22"/>
      <c r="F263" s="22"/>
      <c r="H263" s="5"/>
    </row>
    <row r="264" spans="1:8" ht="12.75" customHeight="1" x14ac:dyDescent="0.2">
      <c r="A264" s="37"/>
      <c r="B264" s="22"/>
      <c r="C264" s="22"/>
      <c r="D264" s="22"/>
      <c r="E264" s="22"/>
      <c r="F264" s="22"/>
      <c r="H264" s="5"/>
    </row>
    <row r="265" spans="1:8" ht="12.75" customHeight="1" x14ac:dyDescent="0.2">
      <c r="A265" s="37"/>
      <c r="B265" s="22"/>
      <c r="C265" s="22"/>
      <c r="D265" s="22"/>
      <c r="E265" s="22"/>
      <c r="F265" s="22"/>
      <c r="H265" s="5"/>
    </row>
    <row r="266" spans="1:8" ht="12.75" customHeight="1" x14ac:dyDescent="0.2">
      <c r="A266" s="37"/>
      <c r="B266" s="22"/>
      <c r="C266" s="22"/>
      <c r="D266" s="22"/>
      <c r="E266" s="22"/>
      <c r="F266" s="22"/>
      <c r="H266" s="5"/>
    </row>
    <row r="267" spans="1:8" ht="12.75" customHeight="1" x14ac:dyDescent="0.2">
      <c r="A267" s="37"/>
      <c r="B267" s="22"/>
      <c r="C267" s="22"/>
      <c r="D267" s="22"/>
      <c r="E267" s="22"/>
      <c r="F267" s="22"/>
      <c r="H267" s="5"/>
    </row>
    <row r="268" spans="1:8" ht="12.75" customHeight="1" x14ac:dyDescent="0.2">
      <c r="A268" s="37"/>
      <c r="B268" s="22"/>
      <c r="C268" s="22"/>
      <c r="D268" s="22"/>
      <c r="E268" s="22"/>
      <c r="F268" s="22"/>
      <c r="H268" s="5"/>
    </row>
    <row r="269" spans="1:8" ht="12.75" customHeight="1" x14ac:dyDescent="0.2">
      <c r="A269" s="37"/>
      <c r="B269" s="22"/>
      <c r="C269" s="22"/>
      <c r="D269" s="22"/>
      <c r="E269" s="22"/>
      <c r="F269" s="22"/>
      <c r="H269" s="5"/>
    </row>
    <row r="270" spans="1:8" ht="12.75" customHeight="1" x14ac:dyDescent="0.2">
      <c r="A270" s="37"/>
      <c r="B270" s="22"/>
      <c r="C270" s="22"/>
      <c r="D270" s="22"/>
      <c r="E270" s="22"/>
      <c r="F270" s="22"/>
      <c r="H270" s="5"/>
    </row>
    <row r="271" spans="1:8" ht="12.75" customHeight="1" x14ac:dyDescent="0.2">
      <c r="A271" s="37"/>
      <c r="B271" s="22"/>
      <c r="C271" s="22"/>
      <c r="D271" s="22"/>
      <c r="E271" s="22"/>
      <c r="F271" s="22"/>
      <c r="H271" s="5"/>
    </row>
    <row r="272" spans="1:8" ht="12.75" customHeight="1" x14ac:dyDescent="0.2">
      <c r="A272" s="37"/>
      <c r="B272" s="22"/>
      <c r="C272" s="22"/>
      <c r="D272" s="22"/>
      <c r="E272" s="22"/>
      <c r="F272" s="22"/>
      <c r="H272" s="5"/>
    </row>
    <row r="273" spans="1:8" ht="12.75" customHeight="1" x14ac:dyDescent="0.2">
      <c r="A273" s="37"/>
      <c r="B273" s="22"/>
      <c r="C273" s="22"/>
      <c r="D273" s="22"/>
      <c r="E273" s="22"/>
      <c r="F273" s="22"/>
      <c r="H273" s="5"/>
    </row>
    <row r="274" spans="1:8" ht="12.75" customHeight="1" x14ac:dyDescent="0.2">
      <c r="A274" s="37"/>
      <c r="B274" s="22"/>
      <c r="C274" s="22"/>
      <c r="D274" s="22"/>
      <c r="E274" s="22"/>
      <c r="F274" s="22"/>
      <c r="H274" s="5"/>
    </row>
    <row r="275" spans="1:8" ht="12.75" customHeight="1" x14ac:dyDescent="0.2">
      <c r="A275" s="37"/>
      <c r="B275" s="22"/>
      <c r="C275" s="22"/>
      <c r="D275" s="22"/>
      <c r="E275" s="22"/>
      <c r="F275" s="22"/>
      <c r="H275" s="5"/>
    </row>
    <row r="276" spans="1:8" ht="12.75" customHeight="1" x14ac:dyDescent="0.2">
      <c r="A276" s="37"/>
      <c r="B276" s="22"/>
      <c r="C276" s="22"/>
      <c r="D276" s="22"/>
      <c r="E276" s="22"/>
      <c r="F276" s="22"/>
      <c r="H276" s="5"/>
    </row>
    <row r="277" spans="1:8" ht="12.75" customHeight="1" x14ac:dyDescent="0.2">
      <c r="A277" s="37"/>
      <c r="B277" s="22"/>
      <c r="C277" s="22"/>
      <c r="D277" s="22"/>
      <c r="E277" s="22"/>
      <c r="F277" s="22"/>
      <c r="H277" s="5"/>
    </row>
    <row r="278" spans="1:8" ht="12.75" customHeight="1" x14ac:dyDescent="0.2">
      <c r="H278" s="5"/>
    </row>
    <row r="279" spans="1:8" ht="12.75" customHeight="1" x14ac:dyDescent="0.2">
      <c r="H279" s="5"/>
    </row>
    <row r="280" spans="1:8" ht="12.75" customHeight="1" x14ac:dyDescent="0.2">
      <c r="H280" s="5"/>
    </row>
    <row r="281" spans="1:8" ht="12.75" customHeight="1" x14ac:dyDescent="0.2">
      <c r="H281" s="5"/>
    </row>
    <row r="282" spans="1:8" ht="12.75" customHeight="1" x14ac:dyDescent="0.2">
      <c r="H282" s="5"/>
    </row>
    <row r="283" spans="1:8" ht="12.75" customHeight="1" x14ac:dyDescent="0.2">
      <c r="H283" s="5"/>
    </row>
    <row r="284" spans="1:8" ht="12.75" customHeight="1" x14ac:dyDescent="0.2">
      <c r="H284" s="5"/>
    </row>
    <row r="285" spans="1:8" ht="12.75" customHeight="1" x14ac:dyDescent="0.2">
      <c r="H285" s="5"/>
    </row>
    <row r="286" spans="1:8" ht="12.75" customHeight="1" x14ac:dyDescent="0.2">
      <c r="H286" s="5"/>
    </row>
    <row r="287" spans="1:8" ht="12.75" customHeight="1" x14ac:dyDescent="0.2">
      <c r="H287" s="5"/>
    </row>
    <row r="288" spans="1:8" ht="12.75" customHeight="1" x14ac:dyDescent="0.2">
      <c r="H288" s="5"/>
    </row>
    <row r="289" spans="8:8" ht="12.75" customHeight="1" x14ac:dyDescent="0.2">
      <c r="H289" s="5"/>
    </row>
    <row r="290" spans="8:8" ht="12.75" customHeight="1" x14ac:dyDescent="0.2">
      <c r="H290" s="5"/>
    </row>
    <row r="291" spans="8:8" ht="12.75" customHeight="1" x14ac:dyDescent="0.2">
      <c r="H291" s="5"/>
    </row>
    <row r="292" spans="8:8" ht="12.75" customHeight="1" x14ac:dyDescent="0.2">
      <c r="H292" s="5"/>
    </row>
    <row r="293" spans="8:8" ht="12.75" customHeight="1" x14ac:dyDescent="0.2">
      <c r="H293" s="5"/>
    </row>
    <row r="294" spans="8:8" ht="12.75" customHeight="1" x14ac:dyDescent="0.2">
      <c r="H294" s="5"/>
    </row>
    <row r="295" spans="8:8" ht="12.75" customHeight="1" x14ac:dyDescent="0.2">
      <c r="H295" s="5"/>
    </row>
    <row r="296" spans="8:8" ht="12.75" customHeight="1" x14ac:dyDescent="0.2">
      <c r="H296" s="5"/>
    </row>
    <row r="297" spans="8:8" ht="12.75" customHeight="1" x14ac:dyDescent="0.2">
      <c r="H297" s="5"/>
    </row>
    <row r="298" spans="8:8" ht="12.75" customHeight="1" x14ac:dyDescent="0.2">
      <c r="H298" s="5"/>
    </row>
    <row r="299" spans="8:8" ht="12.75" customHeight="1" x14ac:dyDescent="0.2">
      <c r="H299" s="5"/>
    </row>
    <row r="300" spans="8:8" ht="12.75" customHeight="1" x14ac:dyDescent="0.2">
      <c r="H300" s="5"/>
    </row>
    <row r="301" spans="8:8" ht="12.75" customHeight="1" x14ac:dyDescent="0.2">
      <c r="H301" s="5"/>
    </row>
    <row r="302" spans="8:8" ht="12.75" customHeight="1" x14ac:dyDescent="0.2">
      <c r="H302" s="5"/>
    </row>
    <row r="303" spans="8:8" ht="12.75" customHeight="1" x14ac:dyDescent="0.2">
      <c r="H303" s="5"/>
    </row>
    <row r="304" spans="8:8" ht="12.75" customHeight="1" x14ac:dyDescent="0.2">
      <c r="H304" s="5"/>
    </row>
    <row r="305" spans="8:8" ht="12.75" customHeight="1" x14ac:dyDescent="0.2">
      <c r="H305" s="5"/>
    </row>
    <row r="306" spans="8:8" ht="12.75" customHeight="1" x14ac:dyDescent="0.2">
      <c r="H306" s="5"/>
    </row>
    <row r="307" spans="8:8" ht="12.75" customHeight="1" x14ac:dyDescent="0.2">
      <c r="H307" s="5"/>
    </row>
    <row r="308" spans="8:8" ht="12.75" customHeight="1" x14ac:dyDescent="0.2">
      <c r="H308" s="5"/>
    </row>
    <row r="309" spans="8:8" ht="12.75" customHeight="1" x14ac:dyDescent="0.2">
      <c r="H309" s="5"/>
    </row>
    <row r="310" spans="8:8" ht="12.75" customHeight="1" x14ac:dyDescent="0.2">
      <c r="H310" s="5"/>
    </row>
    <row r="311" spans="8:8" ht="12.75" customHeight="1" x14ac:dyDescent="0.2">
      <c r="H311" s="5"/>
    </row>
    <row r="312" spans="8:8" ht="12.75" customHeight="1" x14ac:dyDescent="0.2">
      <c r="H312" s="5"/>
    </row>
    <row r="313" spans="8:8" ht="12.75" customHeight="1" x14ac:dyDescent="0.2">
      <c r="H313" s="5"/>
    </row>
    <row r="314" spans="8:8" ht="12.75" customHeight="1" x14ac:dyDescent="0.2">
      <c r="H314" s="5"/>
    </row>
    <row r="315" spans="8:8" ht="12.75" customHeight="1" x14ac:dyDescent="0.2">
      <c r="H315" s="5"/>
    </row>
    <row r="316" spans="8:8" ht="12.75" customHeight="1" x14ac:dyDescent="0.2">
      <c r="H316" s="5"/>
    </row>
    <row r="317" spans="8:8" ht="12.75" customHeight="1" x14ac:dyDescent="0.2">
      <c r="H317" s="5"/>
    </row>
    <row r="318" spans="8:8" ht="12.75" customHeight="1" x14ac:dyDescent="0.2">
      <c r="H318" s="5"/>
    </row>
    <row r="319" spans="8:8" ht="12.75" customHeight="1" x14ac:dyDescent="0.2">
      <c r="H319" s="5"/>
    </row>
    <row r="320" spans="8:8" ht="12.75" customHeight="1" x14ac:dyDescent="0.2">
      <c r="H320" s="5"/>
    </row>
    <row r="321" spans="8:8" ht="12.75" customHeight="1" x14ac:dyDescent="0.2">
      <c r="H321" s="5"/>
    </row>
    <row r="322" spans="8:8" ht="12.75" customHeight="1" x14ac:dyDescent="0.2">
      <c r="H322" s="5"/>
    </row>
    <row r="323" spans="8:8" ht="12.75" customHeight="1" x14ac:dyDescent="0.2">
      <c r="H323" s="5"/>
    </row>
    <row r="324" spans="8:8" ht="12.75" customHeight="1" x14ac:dyDescent="0.2">
      <c r="H324" s="5"/>
    </row>
    <row r="325" spans="8:8" ht="12.75" customHeight="1" x14ac:dyDescent="0.2">
      <c r="H325" s="5"/>
    </row>
    <row r="326" spans="8:8" ht="12.75" customHeight="1" x14ac:dyDescent="0.2">
      <c r="H326" s="5"/>
    </row>
    <row r="327" spans="8:8" ht="12.75" customHeight="1" x14ac:dyDescent="0.2">
      <c r="H327" s="5"/>
    </row>
    <row r="328" spans="8:8" ht="12.75" customHeight="1" x14ac:dyDescent="0.2">
      <c r="H328" s="5"/>
    </row>
    <row r="329" spans="8:8" ht="12.75" customHeight="1" x14ac:dyDescent="0.2">
      <c r="H329" s="5"/>
    </row>
    <row r="330" spans="8:8" ht="12.75" customHeight="1" x14ac:dyDescent="0.2">
      <c r="H330" s="5"/>
    </row>
    <row r="331" spans="8:8" ht="12.75" customHeight="1" x14ac:dyDescent="0.2">
      <c r="H331" s="5"/>
    </row>
    <row r="332" spans="8:8" ht="12.75" customHeight="1" x14ac:dyDescent="0.2">
      <c r="H332" s="5"/>
    </row>
    <row r="333" spans="8:8" ht="12.75" customHeight="1" x14ac:dyDescent="0.2">
      <c r="H333" s="5"/>
    </row>
    <row r="334" spans="8:8" ht="12.75" customHeight="1" x14ac:dyDescent="0.2">
      <c r="H334" s="5"/>
    </row>
    <row r="335" spans="8:8" ht="12.75" customHeight="1" x14ac:dyDescent="0.2">
      <c r="H335" s="5"/>
    </row>
    <row r="336" spans="8:8" ht="12.75" customHeight="1" x14ac:dyDescent="0.2">
      <c r="H336" s="5"/>
    </row>
    <row r="337" spans="8:8" ht="12.75" customHeight="1" x14ac:dyDescent="0.2">
      <c r="H337" s="5"/>
    </row>
    <row r="338" spans="8:8" ht="12.75" customHeight="1" x14ac:dyDescent="0.2">
      <c r="H338" s="5"/>
    </row>
    <row r="339" spans="8:8" ht="12.75" customHeight="1" x14ac:dyDescent="0.2">
      <c r="H339" s="5"/>
    </row>
    <row r="340" spans="8:8" ht="12.75" customHeight="1" x14ac:dyDescent="0.2">
      <c r="H340" s="5"/>
    </row>
    <row r="341" spans="8:8" ht="12.75" customHeight="1" x14ac:dyDescent="0.2">
      <c r="H341" s="5"/>
    </row>
    <row r="342" spans="8:8" ht="12.75" customHeight="1" x14ac:dyDescent="0.2">
      <c r="H342" s="5"/>
    </row>
    <row r="343" spans="8:8" ht="12.75" customHeight="1" x14ac:dyDescent="0.2">
      <c r="H343" s="5"/>
    </row>
    <row r="344" spans="8:8" ht="12.75" customHeight="1" x14ac:dyDescent="0.2">
      <c r="H344" s="5"/>
    </row>
    <row r="345" spans="8:8" ht="12.75" customHeight="1" x14ac:dyDescent="0.2">
      <c r="H345" s="5"/>
    </row>
    <row r="346" spans="8:8" ht="12.75" customHeight="1" x14ac:dyDescent="0.2">
      <c r="H346" s="5"/>
    </row>
    <row r="347" spans="8:8" ht="12.75" customHeight="1" x14ac:dyDescent="0.2">
      <c r="H347" s="5"/>
    </row>
    <row r="348" spans="8:8" ht="12.75" customHeight="1" x14ac:dyDescent="0.2">
      <c r="H348" s="5"/>
    </row>
    <row r="349" spans="8:8" ht="12.75" customHeight="1" x14ac:dyDescent="0.2">
      <c r="H349" s="5"/>
    </row>
    <row r="350" spans="8:8" ht="12.75" customHeight="1" x14ac:dyDescent="0.2">
      <c r="H350" s="5"/>
    </row>
    <row r="351" spans="8:8" ht="12.75" customHeight="1" x14ac:dyDescent="0.2">
      <c r="H351" s="5"/>
    </row>
    <row r="352" spans="8:8" ht="12.75" customHeight="1" x14ac:dyDescent="0.2">
      <c r="H352" s="5"/>
    </row>
    <row r="353" spans="8:8" ht="12.75" customHeight="1" x14ac:dyDescent="0.2">
      <c r="H353" s="5"/>
    </row>
    <row r="354" spans="8:8" ht="12.75" customHeight="1" x14ac:dyDescent="0.2">
      <c r="H354" s="5"/>
    </row>
    <row r="355" spans="8:8" ht="12.75" customHeight="1" x14ac:dyDescent="0.2">
      <c r="H355" s="5"/>
    </row>
    <row r="356" spans="8:8" ht="12.75" customHeight="1" x14ac:dyDescent="0.2">
      <c r="H356" s="5"/>
    </row>
    <row r="357" spans="8:8" ht="12.75" customHeight="1" x14ac:dyDescent="0.2">
      <c r="H357" s="5"/>
    </row>
    <row r="358" spans="8:8" ht="12.75" customHeight="1" x14ac:dyDescent="0.2">
      <c r="H358" s="5"/>
    </row>
    <row r="359" spans="8:8" ht="12.75" customHeight="1" x14ac:dyDescent="0.2">
      <c r="H359" s="5"/>
    </row>
    <row r="360" spans="8:8" ht="12.75" customHeight="1" x14ac:dyDescent="0.2">
      <c r="H360" s="5"/>
    </row>
    <row r="361" spans="8:8" ht="12.75" customHeight="1" x14ac:dyDescent="0.2">
      <c r="H361" s="5"/>
    </row>
    <row r="362" spans="8:8" ht="12.75" customHeight="1" x14ac:dyDescent="0.2">
      <c r="H362" s="5"/>
    </row>
    <row r="363" spans="8:8" ht="12.75" customHeight="1" x14ac:dyDescent="0.2">
      <c r="H363" s="5"/>
    </row>
    <row r="364" spans="8:8" ht="12.75" customHeight="1" x14ac:dyDescent="0.2">
      <c r="H364" s="5"/>
    </row>
    <row r="365" spans="8:8" ht="12.75" customHeight="1" x14ac:dyDescent="0.2">
      <c r="H365" s="5"/>
    </row>
    <row r="366" spans="8:8" ht="12.75" customHeight="1" x14ac:dyDescent="0.2">
      <c r="H366" s="5"/>
    </row>
    <row r="367" spans="8:8" ht="12.75" customHeight="1" x14ac:dyDescent="0.2">
      <c r="H367" s="5"/>
    </row>
    <row r="368" spans="8:8" ht="12.75" customHeight="1" x14ac:dyDescent="0.2">
      <c r="H368" s="5"/>
    </row>
    <row r="369" spans="8:8" ht="12.75" customHeight="1" x14ac:dyDescent="0.2">
      <c r="H369" s="5"/>
    </row>
    <row r="370" spans="8:8" ht="12.75" customHeight="1" x14ac:dyDescent="0.2">
      <c r="H370" s="5"/>
    </row>
    <row r="371" spans="8:8" ht="12.75" customHeight="1" x14ac:dyDescent="0.2">
      <c r="H371" s="5"/>
    </row>
    <row r="372" spans="8:8" ht="12.75" customHeight="1" x14ac:dyDescent="0.2">
      <c r="H372" s="5"/>
    </row>
    <row r="373" spans="8:8" ht="12.75" customHeight="1" x14ac:dyDescent="0.2">
      <c r="H373" s="5"/>
    </row>
    <row r="374" spans="8:8" ht="12.75" customHeight="1" x14ac:dyDescent="0.2">
      <c r="H374" s="5"/>
    </row>
    <row r="375" spans="8:8" ht="12.75" customHeight="1" x14ac:dyDescent="0.2">
      <c r="H375" s="5"/>
    </row>
    <row r="376" spans="8:8" ht="12.75" customHeight="1" x14ac:dyDescent="0.2">
      <c r="H376" s="5"/>
    </row>
    <row r="377" spans="8:8" ht="12.75" customHeight="1" x14ac:dyDescent="0.2">
      <c r="H377" s="5"/>
    </row>
    <row r="378" spans="8:8" ht="12.75" customHeight="1" x14ac:dyDescent="0.2">
      <c r="H378" s="5"/>
    </row>
    <row r="379" spans="8:8" ht="12.75" customHeight="1" x14ac:dyDescent="0.2">
      <c r="H379" s="5"/>
    </row>
    <row r="380" spans="8:8" ht="12.75" customHeight="1" x14ac:dyDescent="0.2">
      <c r="H380" s="5"/>
    </row>
    <row r="381" spans="8:8" ht="12.75" customHeight="1" x14ac:dyDescent="0.2">
      <c r="H381" s="5"/>
    </row>
    <row r="382" spans="8:8" ht="12.75" customHeight="1" x14ac:dyDescent="0.2">
      <c r="H382" s="5"/>
    </row>
    <row r="383" spans="8:8" ht="12.75" customHeight="1" x14ac:dyDescent="0.2">
      <c r="H383" s="5"/>
    </row>
    <row r="384" spans="8:8" ht="12.75" customHeight="1" x14ac:dyDescent="0.2">
      <c r="H384" s="5"/>
    </row>
    <row r="385" spans="8:8" ht="12.75" customHeight="1" x14ac:dyDescent="0.2">
      <c r="H385" s="5"/>
    </row>
    <row r="386" spans="8:8" ht="12.75" customHeight="1" x14ac:dyDescent="0.2">
      <c r="H386" s="5"/>
    </row>
    <row r="387" spans="8:8" ht="12.75" customHeight="1" x14ac:dyDescent="0.2">
      <c r="H387" s="5"/>
    </row>
    <row r="388" spans="8:8" ht="12.75" customHeight="1" x14ac:dyDescent="0.2">
      <c r="H388" s="5"/>
    </row>
    <row r="389" spans="8:8" ht="12.75" customHeight="1" x14ac:dyDescent="0.2">
      <c r="H389" s="5"/>
    </row>
    <row r="390" spans="8:8" ht="12.75" customHeight="1" x14ac:dyDescent="0.2">
      <c r="H390" s="5"/>
    </row>
    <row r="391" spans="8:8" ht="12.75" customHeight="1" x14ac:dyDescent="0.2">
      <c r="H391" s="5"/>
    </row>
    <row r="392" spans="8:8" ht="12.75" customHeight="1" x14ac:dyDescent="0.2">
      <c r="H392" s="5"/>
    </row>
    <row r="393" spans="8:8" ht="12.75" customHeight="1" x14ac:dyDescent="0.2">
      <c r="H393" s="5"/>
    </row>
    <row r="394" spans="8:8" ht="12.75" customHeight="1" x14ac:dyDescent="0.2">
      <c r="H394" s="5"/>
    </row>
    <row r="395" spans="8:8" ht="12.75" customHeight="1" x14ac:dyDescent="0.2">
      <c r="H395" s="5"/>
    </row>
    <row r="396" spans="8:8" ht="12.75" customHeight="1" x14ac:dyDescent="0.2">
      <c r="H396" s="5"/>
    </row>
    <row r="397" spans="8:8" ht="12.75" customHeight="1" x14ac:dyDescent="0.2">
      <c r="H397" s="5"/>
    </row>
    <row r="398" spans="8:8" ht="12.75" customHeight="1" x14ac:dyDescent="0.2">
      <c r="H398" s="5"/>
    </row>
    <row r="399" spans="8:8" ht="12.75" customHeight="1" x14ac:dyDescent="0.2">
      <c r="H399" s="5"/>
    </row>
    <row r="400" spans="8:8" ht="12.75" customHeight="1" x14ac:dyDescent="0.2">
      <c r="H400" s="5"/>
    </row>
    <row r="401" spans="8:8" ht="12.75" customHeight="1" x14ac:dyDescent="0.2">
      <c r="H401" s="5"/>
    </row>
    <row r="402" spans="8:8" ht="12.75" customHeight="1" x14ac:dyDescent="0.2">
      <c r="H402" s="5"/>
    </row>
    <row r="403" spans="8:8" ht="12.75" customHeight="1" x14ac:dyDescent="0.2">
      <c r="H403" s="5"/>
    </row>
    <row r="404" spans="8:8" ht="12.75" customHeight="1" x14ac:dyDescent="0.2">
      <c r="H404" s="5"/>
    </row>
    <row r="405" spans="8:8" ht="12.75" customHeight="1" x14ac:dyDescent="0.2">
      <c r="H405" s="5"/>
    </row>
    <row r="406" spans="8:8" ht="12.75" customHeight="1" x14ac:dyDescent="0.2">
      <c r="H406" s="5"/>
    </row>
    <row r="407" spans="8:8" ht="12.75" customHeight="1" x14ac:dyDescent="0.2">
      <c r="H407" s="5"/>
    </row>
    <row r="408" spans="8:8" ht="12.75" customHeight="1" x14ac:dyDescent="0.2">
      <c r="H408" s="5"/>
    </row>
    <row r="409" spans="8:8" ht="12.75" customHeight="1" x14ac:dyDescent="0.2">
      <c r="H409" s="5"/>
    </row>
    <row r="410" spans="8:8" ht="12.75" customHeight="1" x14ac:dyDescent="0.2">
      <c r="H410" s="5"/>
    </row>
    <row r="411" spans="8:8" ht="12.75" customHeight="1" x14ac:dyDescent="0.2">
      <c r="H411" s="5"/>
    </row>
    <row r="412" spans="8:8" ht="12.75" customHeight="1" x14ac:dyDescent="0.2">
      <c r="H412" s="5"/>
    </row>
    <row r="413" spans="8:8" ht="12.75" customHeight="1" x14ac:dyDescent="0.2">
      <c r="H413" s="5"/>
    </row>
    <row r="414" spans="8:8" ht="12.75" customHeight="1" x14ac:dyDescent="0.2">
      <c r="H414" s="5"/>
    </row>
    <row r="415" spans="8:8" ht="12.75" customHeight="1" x14ac:dyDescent="0.2">
      <c r="H415" s="5"/>
    </row>
    <row r="416" spans="8:8" ht="12.75" customHeight="1" x14ac:dyDescent="0.2">
      <c r="H416" s="5"/>
    </row>
    <row r="417" spans="8:8" ht="12.75" customHeight="1" x14ac:dyDescent="0.2">
      <c r="H417" s="5"/>
    </row>
    <row r="418" spans="8:8" ht="12.75" customHeight="1" x14ac:dyDescent="0.2">
      <c r="H418" s="5"/>
    </row>
    <row r="419" spans="8:8" ht="12.75" customHeight="1" x14ac:dyDescent="0.2">
      <c r="H419" s="5"/>
    </row>
    <row r="420" spans="8:8" ht="12.75" customHeight="1" x14ac:dyDescent="0.2">
      <c r="H420" s="5"/>
    </row>
    <row r="421" spans="8:8" ht="12.75" customHeight="1" x14ac:dyDescent="0.2">
      <c r="H421" s="5"/>
    </row>
    <row r="422" spans="8:8" ht="12.75" customHeight="1" x14ac:dyDescent="0.2">
      <c r="H422" s="5"/>
    </row>
    <row r="423" spans="8:8" ht="12.75" customHeight="1" x14ac:dyDescent="0.2">
      <c r="H423" s="5"/>
    </row>
    <row r="424" spans="8:8" ht="12.75" customHeight="1" x14ac:dyDescent="0.2">
      <c r="H424" s="5"/>
    </row>
    <row r="425" spans="8:8" ht="12.75" customHeight="1" x14ac:dyDescent="0.2">
      <c r="H425" s="5"/>
    </row>
    <row r="426" spans="8:8" ht="12.75" customHeight="1" x14ac:dyDescent="0.2">
      <c r="H426" s="5"/>
    </row>
    <row r="427" spans="8:8" ht="12.75" customHeight="1" x14ac:dyDescent="0.2">
      <c r="H427" s="5"/>
    </row>
    <row r="428" spans="8:8" ht="12.75" customHeight="1" x14ac:dyDescent="0.2">
      <c r="H428" s="5"/>
    </row>
    <row r="429" spans="8:8" ht="12.75" customHeight="1" x14ac:dyDescent="0.2">
      <c r="H429" s="5"/>
    </row>
    <row r="430" spans="8:8" ht="12.75" customHeight="1" x14ac:dyDescent="0.2">
      <c r="H430" s="5"/>
    </row>
    <row r="431" spans="8:8" ht="12.75" customHeight="1" x14ac:dyDescent="0.2">
      <c r="H431" s="5"/>
    </row>
    <row r="432" spans="8:8" ht="12.75" customHeight="1" x14ac:dyDescent="0.2">
      <c r="H432" s="5"/>
    </row>
    <row r="433" spans="8:8" ht="12.75" customHeight="1" x14ac:dyDescent="0.2">
      <c r="H433" s="5"/>
    </row>
    <row r="434" spans="8:8" ht="12.75" customHeight="1" x14ac:dyDescent="0.2">
      <c r="H434" s="5"/>
    </row>
    <row r="435" spans="8:8" ht="12.75" customHeight="1" x14ac:dyDescent="0.2">
      <c r="H435" s="5"/>
    </row>
    <row r="436" spans="8:8" ht="12.75" customHeight="1" x14ac:dyDescent="0.2">
      <c r="H436" s="5"/>
    </row>
    <row r="437" spans="8:8" ht="12.75" customHeight="1" x14ac:dyDescent="0.2">
      <c r="H437" s="5"/>
    </row>
    <row r="438" spans="8:8" ht="12.75" customHeight="1" x14ac:dyDescent="0.2">
      <c r="H438" s="5"/>
    </row>
    <row r="439" spans="8:8" ht="12.75" customHeight="1" x14ac:dyDescent="0.2">
      <c r="H439" s="5"/>
    </row>
    <row r="440" spans="8:8" ht="12.75" customHeight="1" x14ac:dyDescent="0.2">
      <c r="H440" s="5"/>
    </row>
    <row r="441" spans="8:8" ht="12.75" customHeight="1" x14ac:dyDescent="0.2">
      <c r="H441" s="5"/>
    </row>
    <row r="442" spans="8:8" ht="12.75" customHeight="1" x14ac:dyDescent="0.2">
      <c r="H442" s="5"/>
    </row>
    <row r="443" spans="8:8" ht="12.75" customHeight="1" x14ac:dyDescent="0.2">
      <c r="H443" s="5"/>
    </row>
    <row r="444" spans="8:8" ht="12.75" customHeight="1" x14ac:dyDescent="0.2">
      <c r="H444" s="5"/>
    </row>
    <row r="445" spans="8:8" ht="12.75" customHeight="1" x14ac:dyDescent="0.2">
      <c r="H445" s="5"/>
    </row>
    <row r="446" spans="8:8" ht="12.75" customHeight="1" x14ac:dyDescent="0.2">
      <c r="H446" s="5"/>
    </row>
    <row r="447" spans="8:8" ht="12.75" customHeight="1" x14ac:dyDescent="0.2">
      <c r="H447" s="5"/>
    </row>
    <row r="448" spans="8:8" ht="12.75" customHeight="1" x14ac:dyDescent="0.2">
      <c r="H448" s="5"/>
    </row>
    <row r="449" spans="8:8" ht="12.75" customHeight="1" x14ac:dyDescent="0.2">
      <c r="H449" s="5"/>
    </row>
    <row r="450" spans="8:8" ht="12.75" customHeight="1" x14ac:dyDescent="0.2">
      <c r="H450" s="5"/>
    </row>
    <row r="451" spans="8:8" ht="12.75" customHeight="1" x14ac:dyDescent="0.2">
      <c r="H451" s="5"/>
    </row>
    <row r="452" spans="8:8" ht="12.75" customHeight="1" x14ac:dyDescent="0.2">
      <c r="H452" s="5"/>
    </row>
    <row r="453" spans="8:8" ht="12.75" customHeight="1" x14ac:dyDescent="0.2">
      <c r="H453" s="5"/>
    </row>
    <row r="454" spans="8:8" ht="12.75" customHeight="1" x14ac:dyDescent="0.2">
      <c r="H454" s="5"/>
    </row>
    <row r="455" spans="8:8" ht="12.75" customHeight="1" x14ac:dyDescent="0.2">
      <c r="H455" s="5"/>
    </row>
    <row r="456" spans="8:8" ht="12.75" customHeight="1" x14ac:dyDescent="0.2">
      <c r="H456" s="5"/>
    </row>
    <row r="457" spans="8:8" ht="12.75" customHeight="1" x14ac:dyDescent="0.2">
      <c r="H457" s="5"/>
    </row>
    <row r="458" spans="8:8" ht="12.75" customHeight="1" x14ac:dyDescent="0.2">
      <c r="H458" s="5"/>
    </row>
    <row r="459" spans="8:8" ht="12.75" customHeight="1" x14ac:dyDescent="0.2">
      <c r="H459" s="5"/>
    </row>
    <row r="460" spans="8:8" ht="12.75" customHeight="1" x14ac:dyDescent="0.2">
      <c r="H460" s="5"/>
    </row>
    <row r="461" spans="8:8" ht="12.75" customHeight="1" x14ac:dyDescent="0.2">
      <c r="H461" s="5"/>
    </row>
    <row r="462" spans="8:8" ht="12.75" customHeight="1" x14ac:dyDescent="0.2">
      <c r="H462" s="5"/>
    </row>
    <row r="463" spans="8:8" ht="12.75" customHeight="1" x14ac:dyDescent="0.2">
      <c r="H463" s="5"/>
    </row>
    <row r="464" spans="8:8" ht="12.75" customHeight="1" x14ac:dyDescent="0.2">
      <c r="H464" s="5"/>
    </row>
    <row r="465" spans="8:8" ht="12.75" customHeight="1" x14ac:dyDescent="0.2">
      <c r="H465" s="5"/>
    </row>
    <row r="466" spans="8:8" ht="12.75" customHeight="1" x14ac:dyDescent="0.2">
      <c r="H466" s="5"/>
    </row>
    <row r="467" spans="8:8" ht="12.75" customHeight="1" x14ac:dyDescent="0.2">
      <c r="H467" s="5"/>
    </row>
    <row r="468" spans="8:8" ht="12.75" customHeight="1" x14ac:dyDescent="0.2">
      <c r="H468" s="5"/>
    </row>
    <row r="469" spans="8:8" ht="12.75" customHeight="1" x14ac:dyDescent="0.2">
      <c r="H469" s="5"/>
    </row>
    <row r="470" spans="8:8" ht="12.75" customHeight="1" x14ac:dyDescent="0.2">
      <c r="H470" s="5"/>
    </row>
    <row r="471" spans="8:8" ht="12.75" customHeight="1" x14ac:dyDescent="0.2">
      <c r="H471" s="5"/>
    </row>
    <row r="472" spans="8:8" ht="12.75" customHeight="1" x14ac:dyDescent="0.2">
      <c r="H472" s="5"/>
    </row>
    <row r="473" spans="8:8" ht="12.75" customHeight="1" x14ac:dyDescent="0.2">
      <c r="H473" s="5"/>
    </row>
    <row r="474" spans="8:8" ht="12.75" customHeight="1" x14ac:dyDescent="0.2">
      <c r="H474" s="5"/>
    </row>
    <row r="475" spans="8:8" ht="12.75" customHeight="1" x14ac:dyDescent="0.2">
      <c r="H475" s="5"/>
    </row>
    <row r="476" spans="8:8" ht="12.75" customHeight="1" x14ac:dyDescent="0.2">
      <c r="H476" s="5"/>
    </row>
    <row r="477" spans="8:8" ht="12.75" customHeight="1" x14ac:dyDescent="0.2">
      <c r="H477" s="5"/>
    </row>
    <row r="478" spans="8:8" ht="12.75" customHeight="1" x14ac:dyDescent="0.2">
      <c r="H478" s="5"/>
    </row>
    <row r="479" spans="8:8" ht="12.75" customHeight="1" x14ac:dyDescent="0.2">
      <c r="H479" s="5"/>
    </row>
    <row r="480" spans="8:8" ht="12.75" customHeight="1" x14ac:dyDescent="0.2">
      <c r="H480" s="5"/>
    </row>
    <row r="481" spans="8:8" ht="12.75" customHeight="1" x14ac:dyDescent="0.2">
      <c r="H481" s="5"/>
    </row>
    <row r="482" spans="8:8" ht="12.75" customHeight="1" x14ac:dyDescent="0.2">
      <c r="H482" s="5"/>
    </row>
    <row r="483" spans="8:8" ht="12.75" customHeight="1" x14ac:dyDescent="0.2">
      <c r="H483" s="5"/>
    </row>
    <row r="484" spans="8:8" ht="12.75" customHeight="1" x14ac:dyDescent="0.2">
      <c r="H484" s="5"/>
    </row>
    <row r="485" spans="8:8" ht="12.75" customHeight="1" x14ac:dyDescent="0.2">
      <c r="H485" s="5"/>
    </row>
    <row r="486" spans="8:8" ht="12.75" customHeight="1" x14ac:dyDescent="0.2">
      <c r="H486" s="5"/>
    </row>
    <row r="487" spans="8:8" ht="12.75" customHeight="1" x14ac:dyDescent="0.2">
      <c r="H487" s="5"/>
    </row>
    <row r="488" spans="8:8" ht="12.75" customHeight="1" x14ac:dyDescent="0.2">
      <c r="H488" s="5"/>
    </row>
    <row r="489" spans="8:8" ht="12.75" customHeight="1" x14ac:dyDescent="0.2">
      <c r="H489" s="5"/>
    </row>
    <row r="490" spans="8:8" ht="12.75" customHeight="1" x14ac:dyDescent="0.2">
      <c r="H490" s="5"/>
    </row>
    <row r="491" spans="8:8" ht="12.75" customHeight="1" x14ac:dyDescent="0.2">
      <c r="H491" s="5"/>
    </row>
    <row r="492" spans="8:8" ht="12.75" customHeight="1" x14ac:dyDescent="0.2">
      <c r="H492" s="5"/>
    </row>
    <row r="493" spans="8:8" ht="12.75" customHeight="1" x14ac:dyDescent="0.2">
      <c r="H493" s="5"/>
    </row>
    <row r="494" spans="8:8" ht="12.75" customHeight="1" x14ac:dyDescent="0.2">
      <c r="H494" s="5"/>
    </row>
    <row r="495" spans="8:8" ht="12.75" customHeight="1" x14ac:dyDescent="0.2">
      <c r="H495" s="5"/>
    </row>
    <row r="496" spans="8:8" ht="12.75" customHeight="1" x14ac:dyDescent="0.2">
      <c r="H496" s="5"/>
    </row>
    <row r="497" spans="8:8" ht="12.75" customHeight="1" x14ac:dyDescent="0.2">
      <c r="H497" s="5"/>
    </row>
    <row r="498" spans="8:8" ht="12.75" customHeight="1" x14ac:dyDescent="0.2">
      <c r="H498" s="5"/>
    </row>
    <row r="499" spans="8:8" ht="12.75" customHeight="1" x14ac:dyDescent="0.2">
      <c r="H499" s="5"/>
    </row>
    <row r="500" spans="8:8" ht="12.75" customHeight="1" x14ac:dyDescent="0.2">
      <c r="H500" s="5"/>
    </row>
    <row r="501" spans="8:8" ht="12.75" customHeight="1" x14ac:dyDescent="0.2">
      <c r="H501" s="5"/>
    </row>
    <row r="502" spans="8:8" ht="12.75" customHeight="1" x14ac:dyDescent="0.2">
      <c r="H502" s="5"/>
    </row>
    <row r="503" spans="8:8" ht="12.75" customHeight="1" x14ac:dyDescent="0.2">
      <c r="H503" s="5"/>
    </row>
    <row r="504" spans="8:8" ht="12.75" customHeight="1" x14ac:dyDescent="0.2">
      <c r="H504" s="5"/>
    </row>
    <row r="505" spans="8:8" ht="12.75" customHeight="1" x14ac:dyDescent="0.2">
      <c r="H505" s="5"/>
    </row>
    <row r="506" spans="8:8" ht="12.75" customHeight="1" x14ac:dyDescent="0.2">
      <c r="H506" s="5"/>
    </row>
    <row r="507" spans="8:8" ht="12.75" customHeight="1" x14ac:dyDescent="0.2">
      <c r="H507" s="5"/>
    </row>
    <row r="508" spans="8:8" ht="12.75" customHeight="1" x14ac:dyDescent="0.2">
      <c r="H508" s="5"/>
    </row>
    <row r="509" spans="8:8" ht="12.75" customHeight="1" x14ac:dyDescent="0.2">
      <c r="H509" s="5"/>
    </row>
    <row r="510" spans="8:8" ht="12.75" customHeight="1" x14ac:dyDescent="0.2">
      <c r="H510" s="5"/>
    </row>
    <row r="511" spans="8:8" ht="12.75" customHeight="1" x14ac:dyDescent="0.2">
      <c r="H511" s="5"/>
    </row>
    <row r="512" spans="8:8" ht="12.75" customHeight="1" x14ac:dyDescent="0.2">
      <c r="H512" s="5"/>
    </row>
    <row r="513" spans="8:8" ht="12.75" customHeight="1" x14ac:dyDescent="0.2">
      <c r="H513" s="5"/>
    </row>
    <row r="514" spans="8:8" ht="12.75" customHeight="1" x14ac:dyDescent="0.2">
      <c r="H514" s="5"/>
    </row>
    <row r="515" spans="8:8" ht="12.75" customHeight="1" x14ac:dyDescent="0.2">
      <c r="H515" s="5"/>
    </row>
    <row r="516" spans="8:8" ht="12.75" customHeight="1" x14ac:dyDescent="0.2">
      <c r="H516" s="5"/>
    </row>
    <row r="517" spans="8:8" ht="12.75" customHeight="1" x14ac:dyDescent="0.2">
      <c r="H517" s="5"/>
    </row>
    <row r="518" spans="8:8" ht="12.75" customHeight="1" x14ac:dyDescent="0.2">
      <c r="H518" s="5"/>
    </row>
    <row r="519" spans="8:8" ht="12.75" customHeight="1" x14ac:dyDescent="0.2">
      <c r="H519" s="5"/>
    </row>
    <row r="520" spans="8:8" ht="12.75" customHeight="1" x14ac:dyDescent="0.2">
      <c r="H520" s="5"/>
    </row>
    <row r="521" spans="8:8" ht="12.75" customHeight="1" x14ac:dyDescent="0.2">
      <c r="H521" s="5"/>
    </row>
    <row r="522" spans="8:8" ht="12.75" customHeight="1" x14ac:dyDescent="0.2">
      <c r="H522" s="5"/>
    </row>
    <row r="523" spans="8:8" ht="12.75" customHeight="1" x14ac:dyDescent="0.2">
      <c r="H523" s="5"/>
    </row>
    <row r="524" spans="8:8" ht="12.75" customHeight="1" x14ac:dyDescent="0.2">
      <c r="H524" s="5"/>
    </row>
    <row r="525" spans="8:8" ht="12.75" customHeight="1" x14ac:dyDescent="0.2">
      <c r="H525" s="5"/>
    </row>
    <row r="526" spans="8:8" ht="12.75" customHeight="1" x14ac:dyDescent="0.2">
      <c r="H526" s="5"/>
    </row>
    <row r="527" spans="8:8" ht="12.75" customHeight="1" x14ac:dyDescent="0.2">
      <c r="H527" s="5"/>
    </row>
    <row r="528" spans="8:8" ht="12.75" customHeight="1" x14ac:dyDescent="0.2">
      <c r="H528" s="5"/>
    </row>
    <row r="529" spans="8:8" ht="12.75" customHeight="1" x14ac:dyDescent="0.2">
      <c r="H529" s="5"/>
    </row>
    <row r="530" spans="8:8" ht="12.75" customHeight="1" x14ac:dyDescent="0.2">
      <c r="H530" s="5"/>
    </row>
    <row r="531" spans="8:8" ht="12.75" customHeight="1" x14ac:dyDescent="0.2">
      <c r="H531" s="5"/>
    </row>
    <row r="532" spans="8:8" ht="12.75" customHeight="1" x14ac:dyDescent="0.2">
      <c r="H532" s="5"/>
    </row>
    <row r="533" spans="8:8" ht="12.75" customHeight="1" x14ac:dyDescent="0.2">
      <c r="H533" s="5"/>
    </row>
    <row r="534" spans="8:8" ht="12.75" customHeight="1" x14ac:dyDescent="0.2">
      <c r="H534" s="5"/>
    </row>
    <row r="535" spans="8:8" ht="12.75" customHeight="1" x14ac:dyDescent="0.2">
      <c r="H535" s="5"/>
    </row>
    <row r="536" spans="8:8" ht="12.75" customHeight="1" x14ac:dyDescent="0.2">
      <c r="H536" s="5"/>
    </row>
    <row r="537" spans="8:8" ht="12.75" customHeight="1" x14ac:dyDescent="0.2">
      <c r="H537" s="5"/>
    </row>
    <row r="538" spans="8:8" ht="12.75" customHeight="1" x14ac:dyDescent="0.2">
      <c r="H538" s="5"/>
    </row>
    <row r="539" spans="8:8" ht="12.75" customHeight="1" x14ac:dyDescent="0.2">
      <c r="H539" s="5"/>
    </row>
    <row r="540" spans="8:8" ht="12.75" customHeight="1" x14ac:dyDescent="0.2">
      <c r="H540" s="5"/>
    </row>
    <row r="541" spans="8:8" ht="12.75" customHeight="1" x14ac:dyDescent="0.2">
      <c r="H541" s="5"/>
    </row>
    <row r="542" spans="8:8" ht="12.75" customHeight="1" x14ac:dyDescent="0.2">
      <c r="H542" s="5"/>
    </row>
    <row r="543" spans="8:8" ht="12.75" customHeight="1" x14ac:dyDescent="0.2">
      <c r="H543" s="5"/>
    </row>
    <row r="544" spans="8:8" ht="12.75" customHeight="1" x14ac:dyDescent="0.2">
      <c r="H544" s="5"/>
    </row>
    <row r="545" spans="8:8" ht="12.75" customHeight="1" x14ac:dyDescent="0.2">
      <c r="H545" s="5"/>
    </row>
    <row r="546" spans="8:8" ht="12.75" customHeight="1" x14ac:dyDescent="0.2">
      <c r="H546" s="5"/>
    </row>
    <row r="547" spans="8:8" ht="12.75" customHeight="1" x14ac:dyDescent="0.2">
      <c r="H547" s="5"/>
    </row>
    <row r="548" spans="8:8" ht="12.75" customHeight="1" x14ac:dyDescent="0.2">
      <c r="H548" s="5"/>
    </row>
    <row r="549" spans="8:8" ht="12.75" customHeight="1" x14ac:dyDescent="0.2">
      <c r="H549" s="5"/>
    </row>
    <row r="550" spans="8:8" ht="12.75" customHeight="1" x14ac:dyDescent="0.2">
      <c r="H550" s="5"/>
    </row>
    <row r="551" spans="8:8" ht="12.75" customHeight="1" x14ac:dyDescent="0.2">
      <c r="H551" s="5"/>
    </row>
    <row r="552" spans="8:8" ht="12.75" customHeight="1" x14ac:dyDescent="0.2">
      <c r="H552" s="5"/>
    </row>
    <row r="553" spans="8:8" ht="12.75" customHeight="1" x14ac:dyDescent="0.2">
      <c r="H553" s="5"/>
    </row>
    <row r="554" spans="8:8" ht="12.75" customHeight="1" x14ac:dyDescent="0.2">
      <c r="H554" s="5"/>
    </row>
    <row r="555" spans="8:8" ht="12.75" customHeight="1" x14ac:dyDescent="0.2">
      <c r="H555" s="5"/>
    </row>
    <row r="556" spans="8:8" ht="12.75" customHeight="1" x14ac:dyDescent="0.2">
      <c r="H556" s="5"/>
    </row>
    <row r="557" spans="8:8" ht="12.75" customHeight="1" x14ac:dyDescent="0.2">
      <c r="H557" s="5"/>
    </row>
    <row r="558" spans="8:8" ht="12.75" customHeight="1" x14ac:dyDescent="0.2">
      <c r="H558" s="5"/>
    </row>
    <row r="559" spans="8:8" ht="12.75" customHeight="1" x14ac:dyDescent="0.2">
      <c r="H559" s="5"/>
    </row>
    <row r="560" spans="8:8" ht="12.75" customHeight="1" x14ac:dyDescent="0.2">
      <c r="H560" s="5"/>
    </row>
    <row r="561" spans="8:8" ht="12.75" customHeight="1" x14ac:dyDescent="0.2">
      <c r="H561" s="5"/>
    </row>
    <row r="562" spans="8:8" ht="12.75" customHeight="1" x14ac:dyDescent="0.2">
      <c r="H562" s="5"/>
    </row>
    <row r="563" spans="8:8" ht="12.75" customHeight="1" x14ac:dyDescent="0.2">
      <c r="H563" s="5"/>
    </row>
    <row r="564" spans="8:8" ht="12.75" customHeight="1" x14ac:dyDescent="0.2">
      <c r="H564" s="5"/>
    </row>
    <row r="565" spans="8:8" ht="12.75" customHeight="1" x14ac:dyDescent="0.2">
      <c r="H565" s="5"/>
    </row>
    <row r="566" spans="8:8" ht="12.75" customHeight="1" x14ac:dyDescent="0.2">
      <c r="H566" s="5"/>
    </row>
    <row r="567" spans="8:8" ht="12.75" customHeight="1" x14ac:dyDescent="0.2">
      <c r="H567" s="5"/>
    </row>
    <row r="568" spans="8:8" ht="12.75" customHeight="1" x14ac:dyDescent="0.2">
      <c r="H568" s="5"/>
    </row>
    <row r="569" spans="8:8" ht="12.75" customHeight="1" x14ac:dyDescent="0.2">
      <c r="H569" s="5"/>
    </row>
    <row r="570" spans="8:8" ht="12.75" customHeight="1" x14ac:dyDescent="0.2">
      <c r="H570" s="5"/>
    </row>
    <row r="571" spans="8:8" ht="12.75" customHeight="1" x14ac:dyDescent="0.2">
      <c r="H571" s="5"/>
    </row>
    <row r="572" spans="8:8" ht="12.75" customHeight="1" x14ac:dyDescent="0.2">
      <c r="H572" s="5"/>
    </row>
    <row r="573" spans="8:8" ht="12.75" customHeight="1" x14ac:dyDescent="0.2">
      <c r="H573" s="5"/>
    </row>
    <row r="574" spans="8:8" ht="12.75" customHeight="1" x14ac:dyDescent="0.2">
      <c r="H574" s="5"/>
    </row>
    <row r="575" spans="8:8" ht="12.75" customHeight="1" x14ac:dyDescent="0.2">
      <c r="H575" s="5"/>
    </row>
    <row r="576" spans="8:8" ht="12.75" customHeight="1" x14ac:dyDescent="0.2">
      <c r="H576" s="5"/>
    </row>
    <row r="577" spans="8:8" ht="12.75" customHeight="1" x14ac:dyDescent="0.2">
      <c r="H577" s="5"/>
    </row>
    <row r="578" spans="8:8" ht="12.75" customHeight="1" x14ac:dyDescent="0.2">
      <c r="H578" s="5"/>
    </row>
    <row r="579" spans="8:8" ht="12.75" customHeight="1" x14ac:dyDescent="0.2">
      <c r="H579" s="5"/>
    </row>
    <row r="580" spans="8:8" ht="12.75" customHeight="1" x14ac:dyDescent="0.2">
      <c r="H580" s="5"/>
    </row>
    <row r="581" spans="8:8" ht="12.75" customHeight="1" x14ac:dyDescent="0.2">
      <c r="H581" s="5"/>
    </row>
    <row r="582" spans="8:8" ht="12.75" customHeight="1" x14ac:dyDescent="0.2">
      <c r="H582" s="5"/>
    </row>
    <row r="583" spans="8:8" ht="12.75" customHeight="1" x14ac:dyDescent="0.2">
      <c r="H583" s="5"/>
    </row>
    <row r="584" spans="8:8" ht="12.75" customHeight="1" x14ac:dyDescent="0.2">
      <c r="H584" s="5"/>
    </row>
    <row r="585" spans="8:8" ht="12.75" customHeight="1" x14ac:dyDescent="0.2">
      <c r="H585" s="5"/>
    </row>
    <row r="586" spans="8:8" ht="12.75" customHeight="1" x14ac:dyDescent="0.2">
      <c r="H586" s="5"/>
    </row>
    <row r="587" spans="8:8" ht="12.75" customHeight="1" x14ac:dyDescent="0.2">
      <c r="H587" s="5"/>
    </row>
    <row r="588" spans="8:8" ht="12.75" customHeight="1" x14ac:dyDescent="0.2">
      <c r="H588" s="5"/>
    </row>
    <row r="589" spans="8:8" ht="12.75" customHeight="1" x14ac:dyDescent="0.2">
      <c r="H589" s="5"/>
    </row>
    <row r="590" spans="8:8" ht="12.75" customHeight="1" x14ac:dyDescent="0.2">
      <c r="H590" s="5"/>
    </row>
    <row r="591" spans="8:8" ht="12.75" customHeight="1" x14ac:dyDescent="0.2">
      <c r="H591" s="5"/>
    </row>
    <row r="592" spans="8:8" ht="12.75" customHeight="1" x14ac:dyDescent="0.2">
      <c r="H592" s="5"/>
    </row>
    <row r="593" spans="8:8" ht="12.75" customHeight="1" x14ac:dyDescent="0.2">
      <c r="H593" s="5"/>
    </row>
    <row r="594" spans="8:8" ht="12.75" customHeight="1" x14ac:dyDescent="0.2">
      <c r="H594" s="5"/>
    </row>
    <row r="595" spans="8:8" ht="12.75" customHeight="1" x14ac:dyDescent="0.2">
      <c r="H595" s="5"/>
    </row>
    <row r="596" spans="8:8" ht="12.75" customHeight="1" x14ac:dyDescent="0.2">
      <c r="H596" s="5"/>
    </row>
    <row r="597" spans="8:8" ht="12.75" customHeight="1" x14ac:dyDescent="0.2">
      <c r="H597" s="5"/>
    </row>
    <row r="598" spans="8:8" ht="12.75" customHeight="1" x14ac:dyDescent="0.2">
      <c r="H598" s="5"/>
    </row>
    <row r="599" spans="8:8" ht="12.75" customHeight="1" x14ac:dyDescent="0.2">
      <c r="H599" s="5"/>
    </row>
    <row r="600" spans="8:8" ht="12.75" customHeight="1" x14ac:dyDescent="0.2">
      <c r="H600" s="5"/>
    </row>
    <row r="601" spans="8:8" ht="12.75" customHeight="1" x14ac:dyDescent="0.2">
      <c r="H601" s="5"/>
    </row>
    <row r="602" spans="8:8" ht="12.75" customHeight="1" x14ac:dyDescent="0.2">
      <c r="H602" s="5"/>
    </row>
    <row r="603" spans="8:8" ht="12.75" customHeight="1" x14ac:dyDescent="0.2">
      <c r="H603" s="5"/>
    </row>
    <row r="604" spans="8:8" ht="12.75" customHeight="1" x14ac:dyDescent="0.2">
      <c r="H604" s="5"/>
    </row>
    <row r="605" spans="8:8" ht="12.75" customHeight="1" x14ac:dyDescent="0.2">
      <c r="H605" s="5"/>
    </row>
    <row r="606" spans="8:8" ht="12.75" customHeight="1" x14ac:dyDescent="0.2">
      <c r="H606" s="5"/>
    </row>
    <row r="607" spans="8:8" ht="12.75" customHeight="1" x14ac:dyDescent="0.2">
      <c r="H607" s="5"/>
    </row>
    <row r="608" spans="8:8" ht="12.75" customHeight="1" x14ac:dyDescent="0.2">
      <c r="H608" s="5"/>
    </row>
    <row r="609" spans="8:8" ht="12.75" customHeight="1" x14ac:dyDescent="0.2">
      <c r="H609" s="5"/>
    </row>
    <row r="610" spans="8:8" ht="12.75" customHeight="1" x14ac:dyDescent="0.2">
      <c r="H610" s="5"/>
    </row>
    <row r="611" spans="8:8" ht="12.75" customHeight="1" x14ac:dyDescent="0.2">
      <c r="H611" s="5"/>
    </row>
    <row r="612" spans="8:8" ht="12.75" customHeight="1" x14ac:dyDescent="0.2">
      <c r="H612" s="5"/>
    </row>
    <row r="613" spans="8:8" ht="12.75" customHeight="1" x14ac:dyDescent="0.2">
      <c r="H613" s="5"/>
    </row>
    <row r="614" spans="8:8" ht="12.75" customHeight="1" x14ac:dyDescent="0.2">
      <c r="H614" s="5"/>
    </row>
    <row r="615" spans="8:8" ht="12.75" customHeight="1" x14ac:dyDescent="0.2">
      <c r="H615" s="5"/>
    </row>
    <row r="616" spans="8:8" ht="12.75" customHeight="1" x14ac:dyDescent="0.2">
      <c r="H616" s="5"/>
    </row>
    <row r="617" spans="8:8" ht="12.75" customHeight="1" x14ac:dyDescent="0.2">
      <c r="H617" s="5"/>
    </row>
    <row r="618" spans="8:8" ht="12.75" customHeight="1" x14ac:dyDescent="0.2">
      <c r="H618" s="5"/>
    </row>
    <row r="619" spans="8:8" ht="12.75" customHeight="1" x14ac:dyDescent="0.2">
      <c r="H619" s="5"/>
    </row>
    <row r="620" spans="8:8" ht="12.75" customHeight="1" x14ac:dyDescent="0.2">
      <c r="H620" s="5"/>
    </row>
    <row r="621" spans="8:8" ht="12.75" customHeight="1" x14ac:dyDescent="0.2">
      <c r="H621" s="5"/>
    </row>
    <row r="622" spans="8:8" ht="12.75" customHeight="1" x14ac:dyDescent="0.2">
      <c r="H622" s="5"/>
    </row>
    <row r="623" spans="8:8" ht="12.75" customHeight="1" x14ac:dyDescent="0.2">
      <c r="H623" s="5"/>
    </row>
    <row r="624" spans="8:8" ht="12.75" customHeight="1" x14ac:dyDescent="0.2">
      <c r="H624" s="5"/>
    </row>
    <row r="625" spans="8:8" ht="12.75" customHeight="1" x14ac:dyDescent="0.2">
      <c r="H625" s="5"/>
    </row>
    <row r="626" spans="8:8" ht="12.75" customHeight="1" x14ac:dyDescent="0.2">
      <c r="H626" s="5"/>
    </row>
    <row r="627" spans="8:8" ht="12.75" customHeight="1" x14ac:dyDescent="0.2">
      <c r="H627" s="5"/>
    </row>
    <row r="628" spans="8:8" ht="12.75" customHeight="1" x14ac:dyDescent="0.2">
      <c r="H628" s="5"/>
    </row>
    <row r="629" spans="8:8" ht="12.75" customHeight="1" x14ac:dyDescent="0.2">
      <c r="H629" s="5"/>
    </row>
    <row r="630" spans="8:8" ht="12.75" customHeight="1" x14ac:dyDescent="0.2">
      <c r="H630" s="5"/>
    </row>
    <row r="631" spans="8:8" ht="12.75" customHeight="1" x14ac:dyDescent="0.2">
      <c r="H631" s="5"/>
    </row>
    <row r="632" spans="8:8" ht="12.75" customHeight="1" x14ac:dyDescent="0.2">
      <c r="H632" s="5"/>
    </row>
    <row r="633" spans="8:8" ht="12.75" customHeight="1" x14ac:dyDescent="0.2">
      <c r="H633" s="5"/>
    </row>
    <row r="634" spans="8:8" ht="12.75" customHeight="1" x14ac:dyDescent="0.2">
      <c r="H634" s="5"/>
    </row>
    <row r="635" spans="8:8" ht="12.75" customHeight="1" x14ac:dyDescent="0.2">
      <c r="H635" s="5"/>
    </row>
    <row r="636" spans="8:8" ht="12.75" customHeight="1" x14ac:dyDescent="0.2">
      <c r="H636" s="5"/>
    </row>
    <row r="637" spans="8:8" ht="12.75" customHeight="1" x14ac:dyDescent="0.2">
      <c r="H637" s="5"/>
    </row>
    <row r="638" spans="8:8" ht="12.75" customHeight="1" x14ac:dyDescent="0.2">
      <c r="H638" s="5"/>
    </row>
    <row r="639" spans="8:8" ht="12.75" customHeight="1" x14ac:dyDescent="0.2">
      <c r="H639" s="5"/>
    </row>
    <row r="640" spans="8:8" ht="12.75" customHeight="1" x14ac:dyDescent="0.2">
      <c r="H640" s="5"/>
    </row>
    <row r="641" spans="8:8" ht="12.75" customHeight="1" x14ac:dyDescent="0.2">
      <c r="H641" s="5"/>
    </row>
    <row r="642" spans="8:8" ht="12.75" customHeight="1" x14ac:dyDescent="0.2">
      <c r="H642" s="5"/>
    </row>
    <row r="643" spans="8:8" ht="12.75" customHeight="1" x14ac:dyDescent="0.2">
      <c r="H643" s="5"/>
    </row>
    <row r="644" spans="8:8" ht="12.75" customHeight="1" x14ac:dyDescent="0.2">
      <c r="H644" s="5"/>
    </row>
    <row r="645" spans="8:8" ht="12.75" customHeight="1" x14ac:dyDescent="0.2">
      <c r="H645" s="5"/>
    </row>
    <row r="646" spans="8:8" ht="12.75" customHeight="1" x14ac:dyDescent="0.2">
      <c r="H646" s="5"/>
    </row>
    <row r="647" spans="8:8" ht="12.75" customHeight="1" x14ac:dyDescent="0.2">
      <c r="H647" s="5"/>
    </row>
    <row r="648" spans="8:8" ht="12.75" customHeight="1" x14ac:dyDescent="0.2">
      <c r="H648" s="5"/>
    </row>
    <row r="649" spans="8:8" ht="12.75" customHeight="1" x14ac:dyDescent="0.2">
      <c r="H649" s="5"/>
    </row>
    <row r="650" spans="8:8" ht="12.75" customHeight="1" x14ac:dyDescent="0.2">
      <c r="H650" s="5"/>
    </row>
    <row r="651" spans="8:8" ht="12.75" customHeight="1" x14ac:dyDescent="0.2">
      <c r="H651" s="5"/>
    </row>
    <row r="652" spans="8:8" ht="12.75" customHeight="1" x14ac:dyDescent="0.2">
      <c r="H652" s="5"/>
    </row>
    <row r="653" spans="8:8" ht="12.75" customHeight="1" x14ac:dyDescent="0.2">
      <c r="H653" s="5"/>
    </row>
    <row r="654" spans="8:8" ht="12.75" customHeight="1" x14ac:dyDescent="0.2">
      <c r="H654" s="5"/>
    </row>
    <row r="655" spans="8:8" ht="12.75" customHeight="1" x14ac:dyDescent="0.2">
      <c r="H655" s="5"/>
    </row>
    <row r="656" spans="8:8" ht="12.75" customHeight="1" x14ac:dyDescent="0.2">
      <c r="H656" s="5"/>
    </row>
    <row r="657" spans="8:8" ht="12.75" customHeight="1" x14ac:dyDescent="0.2">
      <c r="H657" s="5"/>
    </row>
    <row r="658" spans="8:8" ht="12.75" customHeight="1" x14ac:dyDescent="0.2">
      <c r="H658" s="5"/>
    </row>
    <row r="659" spans="8:8" ht="12.75" customHeight="1" x14ac:dyDescent="0.2">
      <c r="H659" s="5"/>
    </row>
    <row r="660" spans="8:8" ht="12.75" customHeight="1" x14ac:dyDescent="0.2">
      <c r="H660" s="5"/>
    </row>
    <row r="661" spans="8:8" ht="12.75" customHeight="1" x14ac:dyDescent="0.2">
      <c r="H661" s="5"/>
    </row>
    <row r="662" spans="8:8" ht="12.75" customHeight="1" x14ac:dyDescent="0.2">
      <c r="H662" s="5"/>
    </row>
    <row r="663" spans="8:8" ht="12.75" customHeight="1" x14ac:dyDescent="0.2">
      <c r="H663" s="5"/>
    </row>
    <row r="664" spans="8:8" ht="12.75" customHeight="1" x14ac:dyDescent="0.2">
      <c r="H664" s="5"/>
    </row>
    <row r="665" spans="8:8" ht="12.75" customHeight="1" x14ac:dyDescent="0.2">
      <c r="H665" s="5"/>
    </row>
    <row r="666" spans="8:8" ht="12.75" customHeight="1" x14ac:dyDescent="0.2">
      <c r="H666" s="5"/>
    </row>
    <row r="667" spans="8:8" ht="12.75" customHeight="1" x14ac:dyDescent="0.2">
      <c r="H667" s="5"/>
    </row>
    <row r="668" spans="8:8" ht="12.75" customHeight="1" x14ac:dyDescent="0.2">
      <c r="H668" s="5"/>
    </row>
    <row r="669" spans="8:8" ht="12.75" customHeight="1" x14ac:dyDescent="0.2">
      <c r="H669" s="5"/>
    </row>
    <row r="670" spans="8:8" ht="12.75" customHeight="1" x14ac:dyDescent="0.2">
      <c r="H670" s="5"/>
    </row>
    <row r="671" spans="8:8" ht="12.75" customHeight="1" x14ac:dyDescent="0.2">
      <c r="H671" s="5"/>
    </row>
    <row r="672" spans="8:8" ht="12.75" customHeight="1" x14ac:dyDescent="0.2">
      <c r="H672" s="5"/>
    </row>
    <row r="673" spans="8:8" ht="12.75" customHeight="1" x14ac:dyDescent="0.2">
      <c r="H673" s="5"/>
    </row>
    <row r="674" spans="8:8" ht="12.75" customHeight="1" x14ac:dyDescent="0.2">
      <c r="H674" s="5"/>
    </row>
    <row r="675" spans="8:8" ht="12.75" customHeight="1" x14ac:dyDescent="0.2">
      <c r="H675" s="5"/>
    </row>
    <row r="676" spans="8:8" ht="12.75" customHeight="1" x14ac:dyDescent="0.2">
      <c r="H676" s="5"/>
    </row>
    <row r="677" spans="8:8" ht="12.75" customHeight="1" x14ac:dyDescent="0.2">
      <c r="H677" s="5"/>
    </row>
    <row r="678" spans="8:8" ht="12.75" customHeight="1" x14ac:dyDescent="0.2">
      <c r="H678" s="5"/>
    </row>
    <row r="679" spans="8:8" ht="12.75" customHeight="1" x14ac:dyDescent="0.2">
      <c r="H679" s="5"/>
    </row>
    <row r="680" spans="8:8" ht="12.75" customHeight="1" x14ac:dyDescent="0.2">
      <c r="H680" s="5"/>
    </row>
    <row r="681" spans="8:8" ht="12.75" customHeight="1" x14ac:dyDescent="0.2">
      <c r="H681" s="5"/>
    </row>
    <row r="682" spans="8:8" ht="12.75" customHeight="1" x14ac:dyDescent="0.2">
      <c r="H682" s="5"/>
    </row>
    <row r="683" spans="8:8" ht="12.75" customHeight="1" x14ac:dyDescent="0.2">
      <c r="H683" s="5"/>
    </row>
    <row r="684" spans="8:8" ht="12.75" customHeight="1" x14ac:dyDescent="0.2">
      <c r="H684" s="5"/>
    </row>
    <row r="685" spans="8:8" ht="12.75" customHeight="1" x14ac:dyDescent="0.2">
      <c r="H685" s="5"/>
    </row>
    <row r="686" spans="8:8" ht="12.75" customHeight="1" x14ac:dyDescent="0.2">
      <c r="H686" s="5"/>
    </row>
    <row r="687" spans="8:8" ht="12.75" customHeight="1" x14ac:dyDescent="0.2">
      <c r="H687" s="5"/>
    </row>
    <row r="688" spans="8:8" ht="12.75" customHeight="1" x14ac:dyDescent="0.2">
      <c r="H688" s="5"/>
    </row>
    <row r="689" spans="8:8" ht="12.75" customHeight="1" x14ac:dyDescent="0.2">
      <c r="H689" s="5"/>
    </row>
    <row r="690" spans="8:8" ht="12.75" customHeight="1" x14ac:dyDescent="0.2">
      <c r="H690" s="5"/>
    </row>
    <row r="691" spans="8:8" ht="12.75" customHeight="1" x14ac:dyDescent="0.2">
      <c r="H691" s="5"/>
    </row>
    <row r="692" spans="8:8" ht="12.75" customHeight="1" x14ac:dyDescent="0.2">
      <c r="H692" s="5"/>
    </row>
    <row r="693" spans="8:8" ht="12.75" customHeight="1" x14ac:dyDescent="0.2">
      <c r="H693" s="5"/>
    </row>
    <row r="694" spans="8:8" ht="12.75" customHeight="1" x14ac:dyDescent="0.2">
      <c r="H694" s="5"/>
    </row>
    <row r="695" spans="8:8" ht="12.75" customHeight="1" x14ac:dyDescent="0.2">
      <c r="H695" s="5"/>
    </row>
    <row r="696" spans="8:8" ht="12.75" customHeight="1" x14ac:dyDescent="0.2">
      <c r="H696" s="5"/>
    </row>
    <row r="697" spans="8:8" ht="12.75" customHeight="1" x14ac:dyDescent="0.2">
      <c r="H697" s="5"/>
    </row>
    <row r="698" spans="8:8" ht="12.75" customHeight="1" x14ac:dyDescent="0.2">
      <c r="H698" s="5"/>
    </row>
    <row r="699" spans="8:8" ht="12.75" customHeight="1" x14ac:dyDescent="0.2">
      <c r="H699" s="5"/>
    </row>
    <row r="700" spans="8:8" ht="12.75" customHeight="1" x14ac:dyDescent="0.2">
      <c r="H700" s="5"/>
    </row>
    <row r="701" spans="8:8" ht="12.75" customHeight="1" x14ac:dyDescent="0.2">
      <c r="H701" s="5"/>
    </row>
    <row r="702" spans="8:8" ht="12.75" customHeight="1" x14ac:dyDescent="0.2">
      <c r="H702" s="5"/>
    </row>
    <row r="703" spans="8:8" ht="12.75" customHeight="1" x14ac:dyDescent="0.2">
      <c r="H703" s="5"/>
    </row>
    <row r="704" spans="8:8" ht="12.75" customHeight="1" x14ac:dyDescent="0.2">
      <c r="H704" s="5"/>
    </row>
    <row r="705" spans="8:8" ht="12.75" customHeight="1" x14ac:dyDescent="0.2">
      <c r="H705" s="5"/>
    </row>
    <row r="706" spans="8:8" ht="12.75" customHeight="1" x14ac:dyDescent="0.2">
      <c r="H706" s="5"/>
    </row>
    <row r="707" spans="8:8" ht="12.75" customHeight="1" x14ac:dyDescent="0.2">
      <c r="H707" s="5"/>
    </row>
    <row r="708" spans="8:8" ht="12.75" customHeight="1" x14ac:dyDescent="0.2">
      <c r="H708" s="5"/>
    </row>
    <row r="709" spans="8:8" ht="12.75" customHeight="1" x14ac:dyDescent="0.2">
      <c r="H709" s="5"/>
    </row>
    <row r="710" spans="8:8" ht="12.75" customHeight="1" x14ac:dyDescent="0.2">
      <c r="H710" s="5"/>
    </row>
    <row r="711" spans="8:8" ht="12.75" customHeight="1" x14ac:dyDescent="0.2">
      <c r="H711" s="5"/>
    </row>
    <row r="712" spans="8:8" ht="12.75" customHeight="1" x14ac:dyDescent="0.2">
      <c r="H712" s="5"/>
    </row>
    <row r="713" spans="8:8" ht="12.75" customHeight="1" x14ac:dyDescent="0.2">
      <c r="H713" s="5"/>
    </row>
    <row r="714" spans="8:8" ht="12.75" customHeight="1" x14ac:dyDescent="0.2">
      <c r="H714" s="5"/>
    </row>
    <row r="715" spans="8:8" ht="12.75" customHeight="1" x14ac:dyDescent="0.2">
      <c r="H715" s="5"/>
    </row>
    <row r="716" spans="8:8" ht="12.75" customHeight="1" x14ac:dyDescent="0.2">
      <c r="H716" s="5"/>
    </row>
    <row r="717" spans="8:8" ht="12.75" customHeight="1" x14ac:dyDescent="0.2">
      <c r="H717" s="5"/>
    </row>
    <row r="718" spans="8:8" ht="12.75" customHeight="1" x14ac:dyDescent="0.2">
      <c r="H718" s="5"/>
    </row>
    <row r="719" spans="8:8" ht="12.75" customHeight="1" x14ac:dyDescent="0.2">
      <c r="H719" s="5"/>
    </row>
    <row r="720" spans="8:8" ht="12.75" customHeight="1" x14ac:dyDescent="0.2">
      <c r="H720" s="5"/>
    </row>
    <row r="721" spans="8:8" ht="12.75" customHeight="1" x14ac:dyDescent="0.2">
      <c r="H721" s="5"/>
    </row>
    <row r="722" spans="8:8" ht="12.75" customHeight="1" x14ac:dyDescent="0.2">
      <c r="H722" s="5"/>
    </row>
    <row r="723" spans="8:8" ht="12.75" customHeight="1" x14ac:dyDescent="0.2">
      <c r="H723" s="5"/>
    </row>
    <row r="724" spans="8:8" ht="12.75" customHeight="1" x14ac:dyDescent="0.2">
      <c r="H724" s="5"/>
    </row>
    <row r="725" spans="8:8" ht="12.75" customHeight="1" x14ac:dyDescent="0.2">
      <c r="H725" s="5"/>
    </row>
    <row r="726" spans="8:8" ht="12.75" customHeight="1" x14ac:dyDescent="0.2">
      <c r="H726" s="5"/>
    </row>
    <row r="727" spans="8:8" ht="12.75" customHeight="1" x14ac:dyDescent="0.2">
      <c r="H727" s="5"/>
    </row>
    <row r="728" spans="8:8" ht="12.75" customHeight="1" x14ac:dyDescent="0.2">
      <c r="H728" s="5"/>
    </row>
    <row r="729" spans="8:8" ht="12.75" customHeight="1" x14ac:dyDescent="0.2">
      <c r="H729" s="5"/>
    </row>
    <row r="730" spans="8:8" ht="12.75" customHeight="1" x14ac:dyDescent="0.2">
      <c r="H730" s="5"/>
    </row>
    <row r="731" spans="8:8" ht="12.75" customHeight="1" x14ac:dyDescent="0.2">
      <c r="H731" s="5"/>
    </row>
    <row r="732" spans="8:8" ht="12.75" customHeight="1" x14ac:dyDescent="0.2">
      <c r="H732" s="5"/>
    </row>
    <row r="733" spans="8:8" ht="12.75" customHeight="1" x14ac:dyDescent="0.2">
      <c r="H733" s="5"/>
    </row>
    <row r="734" spans="8:8" ht="12.75" customHeight="1" x14ac:dyDescent="0.2">
      <c r="H734" s="5"/>
    </row>
    <row r="735" spans="8:8" ht="12.75" customHeight="1" x14ac:dyDescent="0.2">
      <c r="H735" s="5"/>
    </row>
    <row r="736" spans="8:8" ht="12.75" customHeight="1" x14ac:dyDescent="0.2">
      <c r="H736" s="5"/>
    </row>
    <row r="737" spans="8:8" ht="12.75" customHeight="1" x14ac:dyDescent="0.2">
      <c r="H737" s="5"/>
    </row>
    <row r="738" spans="8:8" ht="12.75" customHeight="1" x14ac:dyDescent="0.2">
      <c r="H738" s="5"/>
    </row>
    <row r="739" spans="8:8" ht="12.75" customHeight="1" x14ac:dyDescent="0.2">
      <c r="H739" s="5"/>
    </row>
    <row r="740" spans="8:8" ht="12.75" customHeight="1" x14ac:dyDescent="0.2">
      <c r="H740" s="5"/>
    </row>
    <row r="741" spans="8:8" ht="12.75" customHeight="1" x14ac:dyDescent="0.2">
      <c r="H741" s="5"/>
    </row>
    <row r="742" spans="8:8" ht="12.75" customHeight="1" x14ac:dyDescent="0.2">
      <c r="H742" s="5"/>
    </row>
    <row r="743" spans="8:8" ht="12.75" customHeight="1" x14ac:dyDescent="0.2">
      <c r="H743" s="5"/>
    </row>
    <row r="744" spans="8:8" ht="12.75" customHeight="1" x14ac:dyDescent="0.2">
      <c r="H744" s="5"/>
    </row>
    <row r="745" spans="8:8" ht="12.75" customHeight="1" x14ac:dyDescent="0.2">
      <c r="H745" s="5"/>
    </row>
    <row r="746" spans="8:8" ht="12.75" customHeight="1" x14ac:dyDescent="0.2">
      <c r="H746" s="5"/>
    </row>
    <row r="747" spans="8:8" ht="12.75" customHeight="1" x14ac:dyDescent="0.2">
      <c r="H747" s="5"/>
    </row>
    <row r="748" spans="8:8" ht="12.75" customHeight="1" x14ac:dyDescent="0.2">
      <c r="H748" s="5"/>
    </row>
    <row r="749" spans="8:8" ht="12.75" customHeight="1" x14ac:dyDescent="0.2">
      <c r="H749" s="5"/>
    </row>
    <row r="750" spans="8:8" ht="12.75" customHeight="1" x14ac:dyDescent="0.2">
      <c r="H750" s="5"/>
    </row>
    <row r="751" spans="8:8" ht="12.75" customHeight="1" x14ac:dyDescent="0.2">
      <c r="H751" s="5"/>
    </row>
    <row r="752" spans="8:8" ht="12.75" customHeight="1" x14ac:dyDescent="0.2">
      <c r="H752" s="5"/>
    </row>
    <row r="753" spans="8:8" ht="12.75" customHeight="1" x14ac:dyDescent="0.2">
      <c r="H753" s="5"/>
    </row>
    <row r="754" spans="8:8" ht="12.75" customHeight="1" x14ac:dyDescent="0.2">
      <c r="H754" s="5"/>
    </row>
    <row r="755" spans="8:8" ht="12.75" customHeight="1" x14ac:dyDescent="0.2">
      <c r="H755" s="5"/>
    </row>
    <row r="756" spans="8:8" ht="12.75" customHeight="1" x14ac:dyDescent="0.2">
      <c r="H756" s="5"/>
    </row>
    <row r="757" spans="8:8" ht="12.75" customHeight="1" x14ac:dyDescent="0.2">
      <c r="H757" s="5"/>
    </row>
    <row r="758" spans="8:8" ht="12.75" customHeight="1" x14ac:dyDescent="0.2">
      <c r="H758" s="5"/>
    </row>
    <row r="759" spans="8:8" ht="12.75" customHeight="1" x14ac:dyDescent="0.2">
      <c r="H759" s="5"/>
    </row>
    <row r="760" spans="8:8" ht="12.75" customHeight="1" x14ac:dyDescent="0.2">
      <c r="H760" s="5"/>
    </row>
    <row r="761" spans="8:8" ht="12.75" customHeight="1" x14ac:dyDescent="0.2">
      <c r="H761" s="5"/>
    </row>
    <row r="762" spans="8:8" ht="12.75" customHeight="1" x14ac:dyDescent="0.2">
      <c r="H762" s="5"/>
    </row>
    <row r="763" spans="8:8" ht="12.75" customHeight="1" x14ac:dyDescent="0.2">
      <c r="H763" s="5"/>
    </row>
    <row r="764" spans="8:8" ht="12.75" customHeight="1" x14ac:dyDescent="0.2">
      <c r="H764" s="5"/>
    </row>
    <row r="765" spans="8:8" ht="12.75" customHeight="1" x14ac:dyDescent="0.2">
      <c r="H765" s="5"/>
    </row>
    <row r="766" spans="8:8" ht="12.75" customHeight="1" x14ac:dyDescent="0.2">
      <c r="H766" s="5"/>
    </row>
    <row r="767" spans="8:8" ht="12.75" customHeight="1" x14ac:dyDescent="0.2">
      <c r="H767" s="5"/>
    </row>
    <row r="768" spans="8:8" ht="12.75" customHeight="1" x14ac:dyDescent="0.2">
      <c r="H768" s="5"/>
    </row>
    <row r="769" spans="8:8" ht="12.75" customHeight="1" x14ac:dyDescent="0.2">
      <c r="H769" s="5"/>
    </row>
    <row r="770" spans="8:8" ht="12.75" customHeight="1" x14ac:dyDescent="0.2">
      <c r="H770" s="5"/>
    </row>
    <row r="771" spans="8:8" ht="12.75" customHeight="1" x14ac:dyDescent="0.2">
      <c r="H771" s="5"/>
    </row>
    <row r="772" spans="8:8" ht="12.75" customHeight="1" x14ac:dyDescent="0.2">
      <c r="H772" s="5"/>
    </row>
    <row r="773" spans="8:8" ht="12.75" customHeight="1" x14ac:dyDescent="0.2">
      <c r="H773" s="5"/>
    </row>
    <row r="774" spans="8:8" ht="12.75" customHeight="1" x14ac:dyDescent="0.2">
      <c r="H774" s="5"/>
    </row>
    <row r="775" spans="8:8" ht="12.75" customHeight="1" x14ac:dyDescent="0.2">
      <c r="H775" s="5"/>
    </row>
    <row r="776" spans="8:8" ht="12.75" customHeight="1" x14ac:dyDescent="0.2">
      <c r="H776" s="5"/>
    </row>
    <row r="777" spans="8:8" ht="12.75" customHeight="1" x14ac:dyDescent="0.2">
      <c r="H777" s="5"/>
    </row>
    <row r="778" spans="8:8" ht="12.75" customHeight="1" x14ac:dyDescent="0.2">
      <c r="H778" s="5"/>
    </row>
    <row r="779" spans="8:8" ht="12.75" customHeight="1" x14ac:dyDescent="0.2">
      <c r="H779" s="5"/>
    </row>
    <row r="780" spans="8:8" ht="12.75" customHeight="1" x14ac:dyDescent="0.2">
      <c r="H780" s="5"/>
    </row>
    <row r="781" spans="8:8" ht="12.75" customHeight="1" x14ac:dyDescent="0.2">
      <c r="H781" s="5"/>
    </row>
    <row r="782" spans="8:8" ht="12.75" customHeight="1" x14ac:dyDescent="0.2">
      <c r="H782" s="5"/>
    </row>
    <row r="783" spans="8:8" ht="12.75" customHeight="1" x14ac:dyDescent="0.2">
      <c r="H783" s="5"/>
    </row>
    <row r="784" spans="8:8" ht="12.75" customHeight="1" x14ac:dyDescent="0.2">
      <c r="H784" s="5"/>
    </row>
    <row r="785" spans="8:8" ht="12.75" customHeight="1" x14ac:dyDescent="0.2">
      <c r="H785" s="5"/>
    </row>
    <row r="786" spans="8:8" ht="12.75" customHeight="1" x14ac:dyDescent="0.2">
      <c r="H786" s="5"/>
    </row>
    <row r="787" spans="8:8" ht="12.75" customHeight="1" x14ac:dyDescent="0.2">
      <c r="H787" s="5"/>
    </row>
    <row r="788" spans="8:8" ht="12.75" customHeight="1" x14ac:dyDescent="0.2">
      <c r="H788" s="5"/>
    </row>
    <row r="789" spans="8:8" ht="12.75" customHeight="1" x14ac:dyDescent="0.2">
      <c r="H789" s="5"/>
    </row>
    <row r="790" spans="8:8" ht="12.75" customHeight="1" x14ac:dyDescent="0.2">
      <c r="H790" s="5"/>
    </row>
    <row r="791" spans="8:8" ht="12.75" customHeight="1" x14ac:dyDescent="0.2">
      <c r="H791" s="5"/>
    </row>
    <row r="792" spans="8:8" ht="12.75" customHeight="1" x14ac:dyDescent="0.2">
      <c r="H792" s="5"/>
    </row>
    <row r="793" spans="8:8" ht="12.75" customHeight="1" x14ac:dyDescent="0.2">
      <c r="H793" s="5"/>
    </row>
    <row r="794" spans="8:8" ht="12.75" customHeight="1" x14ac:dyDescent="0.2">
      <c r="H794" s="5"/>
    </row>
    <row r="795" spans="8:8" ht="12.75" customHeight="1" x14ac:dyDescent="0.2">
      <c r="H795" s="5"/>
    </row>
    <row r="796" spans="8:8" ht="12.75" customHeight="1" x14ac:dyDescent="0.2">
      <c r="H796" s="5"/>
    </row>
    <row r="797" spans="8:8" ht="12.75" customHeight="1" x14ac:dyDescent="0.2">
      <c r="H797" s="5"/>
    </row>
    <row r="798" spans="8:8" ht="12.75" customHeight="1" x14ac:dyDescent="0.2">
      <c r="H798" s="5"/>
    </row>
    <row r="799" spans="8:8" ht="12.75" customHeight="1" x14ac:dyDescent="0.2">
      <c r="H799" s="5"/>
    </row>
    <row r="800" spans="8:8" ht="12.75" customHeight="1" x14ac:dyDescent="0.2">
      <c r="H800" s="5"/>
    </row>
    <row r="801" spans="8:8" ht="12.75" customHeight="1" x14ac:dyDescent="0.2">
      <c r="H801" s="5"/>
    </row>
    <row r="802" spans="8:8" ht="12.75" customHeight="1" x14ac:dyDescent="0.2">
      <c r="H802" s="5"/>
    </row>
    <row r="803" spans="8:8" ht="12.75" customHeight="1" x14ac:dyDescent="0.2">
      <c r="H803" s="5"/>
    </row>
    <row r="804" spans="8:8" ht="12.75" customHeight="1" x14ac:dyDescent="0.2">
      <c r="H804" s="5"/>
    </row>
    <row r="805" spans="8:8" ht="12.75" customHeight="1" x14ac:dyDescent="0.2">
      <c r="H805" s="5"/>
    </row>
    <row r="806" spans="8:8" ht="12.75" customHeight="1" x14ac:dyDescent="0.2">
      <c r="H806" s="5"/>
    </row>
    <row r="807" spans="8:8" ht="12.75" customHeight="1" x14ac:dyDescent="0.2">
      <c r="H807" s="5"/>
    </row>
    <row r="808" spans="8:8" ht="12.75" customHeight="1" x14ac:dyDescent="0.2">
      <c r="H808" s="5"/>
    </row>
    <row r="809" spans="8:8" ht="12.75" customHeight="1" x14ac:dyDescent="0.2">
      <c r="H809" s="5"/>
    </row>
    <row r="810" spans="8:8" ht="12.75" customHeight="1" x14ac:dyDescent="0.2">
      <c r="H810" s="5"/>
    </row>
    <row r="811" spans="8:8" ht="12.75" customHeight="1" x14ac:dyDescent="0.2">
      <c r="H811" s="5"/>
    </row>
    <row r="812" spans="8:8" ht="12.75" customHeight="1" x14ac:dyDescent="0.2">
      <c r="H812" s="5"/>
    </row>
    <row r="813" spans="8:8" ht="12.75" customHeight="1" x14ac:dyDescent="0.2">
      <c r="H813" s="5"/>
    </row>
    <row r="814" spans="8:8" ht="12.75" customHeight="1" x14ac:dyDescent="0.2">
      <c r="H814" s="5"/>
    </row>
    <row r="815" spans="8:8" ht="12.75" customHeight="1" x14ac:dyDescent="0.2">
      <c r="H815" s="5"/>
    </row>
    <row r="816" spans="8:8" ht="12.75" customHeight="1" x14ac:dyDescent="0.2">
      <c r="H816" s="5"/>
    </row>
    <row r="817" spans="8:8" ht="12.75" customHeight="1" x14ac:dyDescent="0.2">
      <c r="H817" s="5"/>
    </row>
    <row r="818" spans="8:8" ht="12.75" customHeight="1" x14ac:dyDescent="0.2">
      <c r="H818" s="5"/>
    </row>
    <row r="819" spans="8:8" ht="12.75" customHeight="1" x14ac:dyDescent="0.2">
      <c r="H819" s="5"/>
    </row>
    <row r="820" spans="8:8" ht="12.75" customHeight="1" x14ac:dyDescent="0.2">
      <c r="H820" s="5"/>
    </row>
    <row r="821" spans="8:8" ht="12.75" customHeight="1" x14ac:dyDescent="0.2">
      <c r="H821" s="5"/>
    </row>
    <row r="822" spans="8:8" ht="12.75" customHeight="1" x14ac:dyDescent="0.2">
      <c r="H822" s="5"/>
    </row>
    <row r="823" spans="8:8" ht="12.75" customHeight="1" x14ac:dyDescent="0.2">
      <c r="H823" s="5"/>
    </row>
    <row r="824" spans="8:8" ht="12.75" customHeight="1" x14ac:dyDescent="0.2">
      <c r="H824" s="5"/>
    </row>
    <row r="825" spans="8:8" ht="12.75" customHeight="1" x14ac:dyDescent="0.2">
      <c r="H825" s="5"/>
    </row>
    <row r="826" spans="8:8" ht="12.75" customHeight="1" x14ac:dyDescent="0.2">
      <c r="H826" s="5"/>
    </row>
    <row r="827" spans="8:8" ht="12.75" customHeight="1" x14ac:dyDescent="0.2">
      <c r="H827" s="5"/>
    </row>
    <row r="828" spans="8:8" ht="12.75" customHeight="1" x14ac:dyDescent="0.2">
      <c r="H828" s="5"/>
    </row>
    <row r="829" spans="8:8" ht="12.75" customHeight="1" x14ac:dyDescent="0.2">
      <c r="H829" s="5"/>
    </row>
    <row r="830" spans="8:8" ht="12.75" customHeight="1" x14ac:dyDescent="0.2">
      <c r="H830" s="5"/>
    </row>
    <row r="831" spans="8:8" ht="12.75" customHeight="1" x14ac:dyDescent="0.2">
      <c r="H831" s="5"/>
    </row>
    <row r="832" spans="8:8" ht="12.75" customHeight="1" x14ac:dyDescent="0.2">
      <c r="H832" s="5"/>
    </row>
    <row r="833" spans="8:8" ht="12.75" customHeight="1" x14ac:dyDescent="0.2">
      <c r="H833" s="5"/>
    </row>
    <row r="834" spans="8:8" ht="12.75" customHeight="1" x14ac:dyDescent="0.2">
      <c r="H834" s="5"/>
    </row>
    <row r="835" spans="8:8" ht="12.75" customHeight="1" x14ac:dyDescent="0.2">
      <c r="H835" s="5"/>
    </row>
    <row r="836" spans="8:8" ht="12.75" customHeight="1" x14ac:dyDescent="0.2">
      <c r="H836" s="5"/>
    </row>
    <row r="837" spans="8:8" ht="12.75" customHeight="1" x14ac:dyDescent="0.2">
      <c r="H837" s="5"/>
    </row>
    <row r="838" spans="8:8" ht="12.75" customHeight="1" x14ac:dyDescent="0.2">
      <c r="H838" s="5"/>
    </row>
    <row r="839" spans="8:8" ht="12.75" customHeight="1" x14ac:dyDescent="0.2">
      <c r="H839" s="5"/>
    </row>
    <row r="840" spans="8:8" ht="12.75" customHeight="1" x14ac:dyDescent="0.2">
      <c r="H840" s="5"/>
    </row>
    <row r="841" spans="8:8" ht="12.75" customHeight="1" x14ac:dyDescent="0.2">
      <c r="H841" s="5"/>
    </row>
    <row r="842" spans="8:8" ht="12.75" customHeight="1" x14ac:dyDescent="0.2">
      <c r="H842" s="5"/>
    </row>
    <row r="843" spans="8:8" ht="12.75" customHeight="1" x14ac:dyDescent="0.2">
      <c r="H843" s="5"/>
    </row>
    <row r="844" spans="8:8" ht="12.75" customHeight="1" x14ac:dyDescent="0.2">
      <c r="H844" s="5"/>
    </row>
    <row r="845" spans="8:8" ht="12.75" customHeight="1" x14ac:dyDescent="0.2">
      <c r="H845" s="5"/>
    </row>
    <row r="846" spans="8:8" ht="12.75" customHeight="1" x14ac:dyDescent="0.2">
      <c r="H846" s="5"/>
    </row>
    <row r="847" spans="8:8" ht="12.75" customHeight="1" x14ac:dyDescent="0.2">
      <c r="H847" s="5"/>
    </row>
    <row r="848" spans="8:8" ht="12.75" customHeight="1" x14ac:dyDescent="0.2">
      <c r="H848" s="5"/>
    </row>
    <row r="849" spans="8:8" ht="12.75" customHeight="1" x14ac:dyDescent="0.2">
      <c r="H849" s="5"/>
    </row>
    <row r="850" spans="8:8" ht="12.75" customHeight="1" x14ac:dyDescent="0.2">
      <c r="H850" s="5"/>
    </row>
    <row r="851" spans="8:8" ht="12.75" customHeight="1" x14ac:dyDescent="0.2">
      <c r="H851" s="5"/>
    </row>
    <row r="852" spans="8:8" ht="12.75" customHeight="1" x14ac:dyDescent="0.2">
      <c r="H852" s="5"/>
    </row>
    <row r="853" spans="8:8" ht="12.75" customHeight="1" x14ac:dyDescent="0.2">
      <c r="H853" s="5"/>
    </row>
    <row r="854" spans="8:8" ht="12.75" customHeight="1" x14ac:dyDescent="0.2">
      <c r="H854" s="5"/>
    </row>
    <row r="855" spans="8:8" ht="12.75" customHeight="1" x14ac:dyDescent="0.2">
      <c r="H855" s="5"/>
    </row>
    <row r="856" spans="8:8" ht="12.75" customHeight="1" x14ac:dyDescent="0.2">
      <c r="H856" s="5"/>
    </row>
    <row r="857" spans="8:8" ht="12.75" customHeight="1" x14ac:dyDescent="0.2">
      <c r="H857" s="5"/>
    </row>
    <row r="858" spans="8:8" ht="12.75" customHeight="1" x14ac:dyDescent="0.2">
      <c r="H858" s="5"/>
    </row>
    <row r="859" spans="8:8" ht="12.75" customHeight="1" x14ac:dyDescent="0.2">
      <c r="H859" s="5"/>
    </row>
    <row r="860" spans="8:8" ht="12.75" customHeight="1" x14ac:dyDescent="0.2">
      <c r="H860" s="5"/>
    </row>
    <row r="861" spans="8:8" ht="12.75" customHeight="1" x14ac:dyDescent="0.2">
      <c r="H861" s="5"/>
    </row>
    <row r="862" spans="8:8" ht="12.75" customHeight="1" x14ac:dyDescent="0.2">
      <c r="H862" s="5"/>
    </row>
    <row r="863" spans="8:8" ht="12.75" customHeight="1" x14ac:dyDescent="0.2">
      <c r="H863" s="5"/>
    </row>
    <row r="864" spans="8:8" ht="12.75" customHeight="1" x14ac:dyDescent="0.2">
      <c r="H864" s="5"/>
    </row>
    <row r="865" spans="8:8" ht="12.75" customHeight="1" x14ac:dyDescent="0.2">
      <c r="H865" s="5"/>
    </row>
    <row r="866" spans="8:8" ht="12.75" customHeight="1" x14ac:dyDescent="0.2">
      <c r="H866" s="5"/>
    </row>
    <row r="867" spans="8:8" ht="12.75" customHeight="1" x14ac:dyDescent="0.2">
      <c r="H867" s="5"/>
    </row>
    <row r="868" spans="8:8" ht="12.75" customHeight="1" x14ac:dyDescent="0.2">
      <c r="H868" s="5"/>
    </row>
    <row r="869" spans="8:8" ht="12.75" customHeight="1" x14ac:dyDescent="0.2">
      <c r="H869" s="5"/>
    </row>
    <row r="870" spans="8:8" ht="12.75" customHeight="1" x14ac:dyDescent="0.2">
      <c r="H870" s="5"/>
    </row>
    <row r="871" spans="8:8" ht="12.75" customHeight="1" x14ac:dyDescent="0.2">
      <c r="H871" s="5"/>
    </row>
    <row r="872" spans="8:8" ht="12.75" customHeight="1" x14ac:dyDescent="0.2">
      <c r="H872" s="5"/>
    </row>
    <row r="873" spans="8:8" ht="12.75" customHeight="1" x14ac:dyDescent="0.2">
      <c r="H873" s="5"/>
    </row>
    <row r="874" spans="8:8" ht="12.75" customHeight="1" x14ac:dyDescent="0.2">
      <c r="H874" s="5"/>
    </row>
    <row r="875" spans="8:8" ht="12.75" customHeight="1" x14ac:dyDescent="0.2">
      <c r="H875" s="5"/>
    </row>
    <row r="876" spans="8:8" ht="12.75" customHeight="1" x14ac:dyDescent="0.2">
      <c r="H876" s="5"/>
    </row>
    <row r="877" spans="8:8" ht="12.75" customHeight="1" x14ac:dyDescent="0.2">
      <c r="H877" s="5"/>
    </row>
    <row r="878" spans="8:8" ht="12.75" customHeight="1" x14ac:dyDescent="0.2">
      <c r="H878" s="5"/>
    </row>
    <row r="879" spans="8:8" ht="12.75" customHeight="1" x14ac:dyDescent="0.2">
      <c r="H879" s="5"/>
    </row>
    <row r="880" spans="8:8" ht="12.75" customHeight="1" x14ac:dyDescent="0.2">
      <c r="H880" s="5"/>
    </row>
    <row r="881" spans="8:8" ht="12.75" customHeight="1" x14ac:dyDescent="0.2">
      <c r="H881" s="5"/>
    </row>
    <row r="882" spans="8:8" ht="12.75" customHeight="1" x14ac:dyDescent="0.2">
      <c r="H882" s="5"/>
    </row>
    <row r="883" spans="8:8" ht="12.75" customHeight="1" x14ac:dyDescent="0.2">
      <c r="H883" s="5"/>
    </row>
    <row r="884" spans="8:8" ht="12.75" customHeight="1" x14ac:dyDescent="0.2">
      <c r="H884" s="5"/>
    </row>
    <row r="885" spans="8:8" ht="12.75" customHeight="1" x14ac:dyDescent="0.2">
      <c r="H885" s="5"/>
    </row>
    <row r="886" spans="8:8" ht="12.75" customHeight="1" x14ac:dyDescent="0.2">
      <c r="H886" s="5"/>
    </row>
    <row r="887" spans="8:8" ht="12.75" customHeight="1" x14ac:dyDescent="0.2">
      <c r="H887" s="5"/>
    </row>
    <row r="888" spans="8:8" ht="12.75" customHeight="1" x14ac:dyDescent="0.2">
      <c r="H888" s="5"/>
    </row>
    <row r="889" spans="8:8" ht="12.75" customHeight="1" x14ac:dyDescent="0.2">
      <c r="H889" s="5"/>
    </row>
    <row r="890" spans="8:8" ht="12.75" customHeight="1" x14ac:dyDescent="0.2">
      <c r="H890" s="5"/>
    </row>
    <row r="891" spans="8:8" ht="12.75" customHeight="1" x14ac:dyDescent="0.2">
      <c r="H891" s="5"/>
    </row>
    <row r="892" spans="8:8" ht="12.75" customHeight="1" x14ac:dyDescent="0.2">
      <c r="H892" s="5"/>
    </row>
    <row r="893" spans="8:8" ht="12.75" customHeight="1" x14ac:dyDescent="0.2">
      <c r="H893" s="5"/>
    </row>
    <row r="894" spans="8:8" ht="12.75" customHeight="1" x14ac:dyDescent="0.2">
      <c r="H894" s="5"/>
    </row>
    <row r="895" spans="8:8" ht="12.75" customHeight="1" x14ac:dyDescent="0.2">
      <c r="H895" s="5"/>
    </row>
    <row r="896" spans="8:8" ht="12.75" customHeight="1" x14ac:dyDescent="0.2">
      <c r="H896" s="5"/>
    </row>
    <row r="897" spans="8:8" ht="12.75" customHeight="1" x14ac:dyDescent="0.2">
      <c r="H897" s="5"/>
    </row>
    <row r="898" spans="8:8" ht="12.75" customHeight="1" x14ac:dyDescent="0.2">
      <c r="H898" s="5"/>
    </row>
    <row r="899" spans="8:8" ht="12.75" customHeight="1" x14ac:dyDescent="0.2">
      <c r="H899" s="5"/>
    </row>
    <row r="900" spans="8:8" ht="12.75" customHeight="1" x14ac:dyDescent="0.2">
      <c r="H900" s="5"/>
    </row>
    <row r="901" spans="8:8" ht="12.75" customHeight="1" x14ac:dyDescent="0.2">
      <c r="H901" s="5"/>
    </row>
    <row r="902" spans="8:8" ht="12.75" customHeight="1" x14ac:dyDescent="0.2">
      <c r="H902" s="5"/>
    </row>
    <row r="903" spans="8:8" ht="12.75" customHeight="1" x14ac:dyDescent="0.2">
      <c r="H903" s="5"/>
    </row>
    <row r="904" spans="8:8" ht="12.75" customHeight="1" x14ac:dyDescent="0.2">
      <c r="H904" s="5"/>
    </row>
    <row r="905" spans="8:8" ht="12.75" customHeight="1" x14ac:dyDescent="0.2">
      <c r="H905" s="5"/>
    </row>
    <row r="906" spans="8:8" ht="12.75" customHeight="1" x14ac:dyDescent="0.2">
      <c r="H906" s="5"/>
    </row>
    <row r="907" spans="8:8" ht="12.75" customHeight="1" x14ac:dyDescent="0.2">
      <c r="H907" s="5"/>
    </row>
    <row r="908" spans="8:8" ht="12.75" customHeight="1" x14ac:dyDescent="0.2">
      <c r="H908" s="5"/>
    </row>
    <row r="909" spans="8:8" ht="12.75" customHeight="1" x14ac:dyDescent="0.2">
      <c r="H909" s="5"/>
    </row>
    <row r="910" spans="8:8" ht="12.75" customHeight="1" x14ac:dyDescent="0.2">
      <c r="H910" s="5"/>
    </row>
    <row r="911" spans="8:8" ht="12.75" customHeight="1" x14ac:dyDescent="0.2">
      <c r="H911" s="5"/>
    </row>
    <row r="912" spans="8:8" ht="12.75" customHeight="1" x14ac:dyDescent="0.2">
      <c r="H912" s="5"/>
    </row>
    <row r="913" spans="8:8" ht="12.75" customHeight="1" x14ac:dyDescent="0.2">
      <c r="H913" s="5"/>
    </row>
    <row r="914" spans="8:8" ht="12.75" customHeight="1" x14ac:dyDescent="0.2">
      <c r="H914" s="5"/>
    </row>
    <row r="915" spans="8:8" ht="12.75" customHeight="1" x14ac:dyDescent="0.2">
      <c r="H915" s="5"/>
    </row>
    <row r="916" spans="8:8" ht="12.75" customHeight="1" x14ac:dyDescent="0.2">
      <c r="H916" s="5"/>
    </row>
    <row r="917" spans="8:8" ht="12.75" customHeight="1" x14ac:dyDescent="0.2">
      <c r="H917" s="5"/>
    </row>
    <row r="918" spans="8:8" ht="12.75" customHeight="1" x14ac:dyDescent="0.2">
      <c r="H918" s="5"/>
    </row>
    <row r="919" spans="8:8" ht="12.75" customHeight="1" x14ac:dyDescent="0.2">
      <c r="H919" s="5"/>
    </row>
    <row r="920" spans="8:8" ht="12.75" customHeight="1" x14ac:dyDescent="0.2">
      <c r="H920" s="5"/>
    </row>
    <row r="921" spans="8:8" ht="12.75" customHeight="1" x14ac:dyDescent="0.2">
      <c r="H921" s="5"/>
    </row>
    <row r="922" spans="8:8" ht="12.75" customHeight="1" x14ac:dyDescent="0.2">
      <c r="H922" s="5"/>
    </row>
    <row r="923" spans="8:8" ht="12.75" customHeight="1" x14ac:dyDescent="0.2">
      <c r="H923" s="5"/>
    </row>
    <row r="924" spans="8:8" ht="12.75" customHeight="1" x14ac:dyDescent="0.2">
      <c r="H924" s="5"/>
    </row>
    <row r="925" spans="8:8" ht="12.75" customHeight="1" x14ac:dyDescent="0.2">
      <c r="H925" s="5"/>
    </row>
    <row r="926" spans="8:8" ht="12.75" customHeight="1" x14ac:dyDescent="0.2">
      <c r="H926" s="5"/>
    </row>
    <row r="927" spans="8:8" ht="12.75" customHeight="1" x14ac:dyDescent="0.2">
      <c r="H927" s="5"/>
    </row>
    <row r="928" spans="8:8" ht="12.75" customHeight="1" x14ac:dyDescent="0.2">
      <c r="H928" s="5"/>
    </row>
    <row r="929" spans="8:8" ht="12.75" customHeight="1" x14ac:dyDescent="0.2">
      <c r="H929" s="5"/>
    </row>
    <row r="930" spans="8:8" ht="12.75" customHeight="1" x14ac:dyDescent="0.2">
      <c r="H930" s="5"/>
    </row>
    <row r="931" spans="8:8" ht="12.75" customHeight="1" x14ac:dyDescent="0.2">
      <c r="H931" s="5"/>
    </row>
    <row r="932" spans="8:8" ht="12.75" customHeight="1" x14ac:dyDescent="0.2">
      <c r="H932" s="5"/>
    </row>
    <row r="933" spans="8:8" ht="12.75" customHeight="1" x14ac:dyDescent="0.2">
      <c r="H933" s="5"/>
    </row>
    <row r="934" spans="8:8" ht="12.75" customHeight="1" x14ac:dyDescent="0.2">
      <c r="H934" s="5"/>
    </row>
    <row r="935" spans="8:8" ht="12.75" customHeight="1" x14ac:dyDescent="0.2">
      <c r="H935" s="5"/>
    </row>
    <row r="936" spans="8:8" ht="12.75" customHeight="1" x14ac:dyDescent="0.2">
      <c r="H936" s="5"/>
    </row>
    <row r="937" spans="8:8" ht="12.75" customHeight="1" x14ac:dyDescent="0.2">
      <c r="H937" s="5"/>
    </row>
    <row r="938" spans="8:8" ht="12.75" customHeight="1" x14ac:dyDescent="0.2">
      <c r="H938" s="5"/>
    </row>
    <row r="939" spans="8:8" ht="12.75" customHeight="1" x14ac:dyDescent="0.2">
      <c r="H939" s="5"/>
    </row>
    <row r="940" spans="8:8" ht="12.75" customHeight="1" x14ac:dyDescent="0.2">
      <c r="H940" s="5"/>
    </row>
    <row r="941" spans="8:8" ht="12.75" customHeight="1" x14ac:dyDescent="0.2">
      <c r="H941" s="5"/>
    </row>
    <row r="942" spans="8:8" ht="12.75" customHeight="1" x14ac:dyDescent="0.2">
      <c r="H942" s="5"/>
    </row>
    <row r="943" spans="8:8" ht="12.75" customHeight="1" x14ac:dyDescent="0.2">
      <c r="H943" s="5"/>
    </row>
    <row r="944" spans="8:8" ht="12.75" customHeight="1" x14ac:dyDescent="0.2">
      <c r="H944" s="5"/>
    </row>
    <row r="945" spans="8:8" ht="12.75" customHeight="1" x14ac:dyDescent="0.2">
      <c r="H945" s="5"/>
    </row>
    <row r="946" spans="8:8" ht="12.75" customHeight="1" x14ac:dyDescent="0.2">
      <c r="H946" s="5"/>
    </row>
    <row r="947" spans="8:8" ht="12.75" customHeight="1" x14ac:dyDescent="0.2">
      <c r="H947" s="5"/>
    </row>
    <row r="948" spans="8:8" ht="12.75" customHeight="1" x14ac:dyDescent="0.2">
      <c r="H948" s="5"/>
    </row>
    <row r="949" spans="8:8" ht="12.75" customHeight="1" x14ac:dyDescent="0.2">
      <c r="H949" s="5"/>
    </row>
    <row r="950" spans="8:8" ht="12.75" customHeight="1" x14ac:dyDescent="0.2">
      <c r="H950" s="5"/>
    </row>
    <row r="951" spans="8:8" ht="12.75" customHeight="1" x14ac:dyDescent="0.2">
      <c r="H951" s="5"/>
    </row>
    <row r="952" spans="8:8" ht="12.75" customHeight="1" x14ac:dyDescent="0.2">
      <c r="H952" s="5"/>
    </row>
    <row r="953" spans="8:8" ht="12.75" customHeight="1" x14ac:dyDescent="0.2">
      <c r="H953" s="5"/>
    </row>
    <row r="954" spans="8:8" ht="12.75" customHeight="1" x14ac:dyDescent="0.2">
      <c r="H954" s="5"/>
    </row>
    <row r="955" spans="8:8" ht="12.75" customHeight="1" x14ac:dyDescent="0.2">
      <c r="H955" s="5"/>
    </row>
    <row r="956" spans="8:8" ht="12.75" customHeight="1" x14ac:dyDescent="0.2">
      <c r="H956" s="5"/>
    </row>
    <row r="957" spans="8:8" ht="12.75" customHeight="1" x14ac:dyDescent="0.2">
      <c r="H957" s="5"/>
    </row>
    <row r="958" spans="8:8" ht="12.75" customHeight="1" x14ac:dyDescent="0.2">
      <c r="H958" s="5"/>
    </row>
    <row r="959" spans="8:8" ht="12.75" customHeight="1" x14ac:dyDescent="0.2">
      <c r="H959" s="5"/>
    </row>
    <row r="960" spans="8:8" ht="12.75" customHeight="1" x14ac:dyDescent="0.2">
      <c r="H960" s="5"/>
    </row>
    <row r="961" spans="8:8" ht="12.75" customHeight="1" x14ac:dyDescent="0.2">
      <c r="H961" s="5"/>
    </row>
    <row r="962" spans="8:8" ht="12.75" customHeight="1" x14ac:dyDescent="0.2">
      <c r="H962" s="5"/>
    </row>
    <row r="963" spans="8:8" ht="12.75" customHeight="1" x14ac:dyDescent="0.2">
      <c r="H963" s="5"/>
    </row>
    <row r="964" spans="8:8" ht="12.75" customHeight="1" x14ac:dyDescent="0.2">
      <c r="H964" s="5"/>
    </row>
    <row r="965" spans="8:8" ht="12.75" customHeight="1" x14ac:dyDescent="0.2">
      <c r="H965" s="5"/>
    </row>
    <row r="966" spans="8:8" ht="12.75" customHeight="1" x14ac:dyDescent="0.2">
      <c r="H966" s="5"/>
    </row>
    <row r="967" spans="8:8" ht="12.75" customHeight="1" x14ac:dyDescent="0.2">
      <c r="H967" s="5"/>
    </row>
    <row r="968" spans="8:8" ht="12.75" customHeight="1" x14ac:dyDescent="0.2">
      <c r="H968" s="5"/>
    </row>
    <row r="969" spans="8:8" ht="12.75" customHeight="1" x14ac:dyDescent="0.2">
      <c r="H969" s="5"/>
    </row>
    <row r="970" spans="8:8" ht="12.75" customHeight="1" x14ac:dyDescent="0.2">
      <c r="H970" s="5"/>
    </row>
    <row r="971" spans="8:8" ht="12.75" customHeight="1" x14ac:dyDescent="0.2">
      <c r="H971" s="5"/>
    </row>
    <row r="972" spans="8:8" ht="12.75" customHeight="1" x14ac:dyDescent="0.2">
      <c r="H972" s="5"/>
    </row>
    <row r="973" spans="8:8" ht="12.75" customHeight="1" x14ac:dyDescent="0.2">
      <c r="H973" s="5"/>
    </row>
    <row r="974" spans="8:8" ht="12.75" customHeight="1" x14ac:dyDescent="0.2">
      <c r="H974" s="5"/>
    </row>
    <row r="975" spans="8:8" ht="12.75" customHeight="1" x14ac:dyDescent="0.2">
      <c r="H975" s="5"/>
    </row>
    <row r="976" spans="8:8" ht="12.75" customHeight="1" x14ac:dyDescent="0.2">
      <c r="H976" s="5"/>
    </row>
    <row r="977" spans="8:8" ht="12.75" customHeight="1" x14ac:dyDescent="0.2">
      <c r="H977" s="5"/>
    </row>
    <row r="978" spans="8:8" ht="12.75" customHeight="1" x14ac:dyDescent="0.2">
      <c r="H978" s="5"/>
    </row>
    <row r="979" spans="8:8" ht="12.75" customHeight="1" x14ac:dyDescent="0.2">
      <c r="H979" s="5"/>
    </row>
    <row r="980" spans="8:8" ht="12.75" customHeight="1" x14ac:dyDescent="0.2">
      <c r="H980" s="5"/>
    </row>
    <row r="981" spans="8:8" ht="12.75" customHeight="1" x14ac:dyDescent="0.2">
      <c r="H981" s="5"/>
    </row>
    <row r="982" spans="8:8" ht="12.75" customHeight="1" x14ac:dyDescent="0.2">
      <c r="H982" s="5"/>
    </row>
    <row r="983" spans="8:8" ht="12.75" customHeight="1" x14ac:dyDescent="0.2">
      <c r="H983" s="5"/>
    </row>
    <row r="984" spans="8:8" ht="12.75" customHeight="1" x14ac:dyDescent="0.2">
      <c r="H984" s="5"/>
    </row>
    <row r="985" spans="8:8" ht="12.75" customHeight="1" x14ac:dyDescent="0.2">
      <c r="H985" s="5"/>
    </row>
    <row r="986" spans="8:8" ht="12.75" customHeight="1" x14ac:dyDescent="0.2">
      <c r="H986" s="5"/>
    </row>
    <row r="987" spans="8:8" ht="12.75" customHeight="1" x14ac:dyDescent="0.2">
      <c r="H987" s="5"/>
    </row>
    <row r="988" spans="8:8" ht="12.75" customHeight="1" x14ac:dyDescent="0.2">
      <c r="H988" s="5"/>
    </row>
    <row r="989" spans="8:8" ht="12.75" customHeight="1" x14ac:dyDescent="0.2">
      <c r="H989" s="5"/>
    </row>
    <row r="990" spans="8:8" ht="12.75" customHeight="1" x14ac:dyDescent="0.2">
      <c r="H990" s="5"/>
    </row>
    <row r="991" spans="8:8" ht="12.75" customHeight="1" x14ac:dyDescent="0.2">
      <c r="H991" s="5"/>
    </row>
    <row r="992" spans="8:8" ht="12.75" customHeight="1" x14ac:dyDescent="0.2">
      <c r="H992" s="5"/>
    </row>
    <row r="993" spans="8:8" ht="12.75" customHeight="1" x14ac:dyDescent="0.2">
      <c r="H993" s="5"/>
    </row>
    <row r="994" spans="8:8" ht="12.75" customHeight="1" x14ac:dyDescent="0.2">
      <c r="H994" s="5"/>
    </row>
    <row r="995" spans="8:8" ht="12.75" customHeight="1" x14ac:dyDescent="0.2">
      <c r="H995" s="5"/>
    </row>
    <row r="996" spans="8:8" ht="12.75" customHeight="1" x14ac:dyDescent="0.2">
      <c r="H996" s="5"/>
    </row>
    <row r="997" spans="8:8" ht="12.75" customHeight="1" x14ac:dyDescent="0.2">
      <c r="H997" s="5"/>
    </row>
    <row r="998" spans="8:8" ht="12.75" customHeight="1" x14ac:dyDescent="0.2">
      <c r="H998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showGridLines="0" workbookViewId="0"/>
  </sheetViews>
  <sheetFormatPr baseColWidth="10" defaultColWidth="14.42578125" defaultRowHeight="15" customHeight="1" x14ac:dyDescent="0.2"/>
  <cols>
    <col min="1" max="1" width="10.7109375" customWidth="1"/>
    <col min="2" max="2" width="16.5703125" customWidth="1"/>
    <col min="3" max="3" width="20.28515625" customWidth="1"/>
    <col min="4" max="4" width="11.140625" customWidth="1"/>
    <col min="5" max="5" width="18.28515625" customWidth="1"/>
    <col min="6" max="6" width="6.42578125" customWidth="1"/>
    <col min="7" max="22" width="10.7109375" customWidth="1"/>
  </cols>
  <sheetData>
    <row r="1" spans="1:7" ht="12.75" customHeight="1" x14ac:dyDescent="0.2">
      <c r="A1" s="1"/>
      <c r="B1" s="1"/>
      <c r="C1" s="1"/>
      <c r="D1" s="1"/>
      <c r="E1" s="1"/>
      <c r="F1" s="1"/>
    </row>
    <row r="2" spans="1:7" ht="12.75" customHeight="1" x14ac:dyDescent="0.2">
      <c r="A2" s="1"/>
      <c r="B2" s="6" t="s">
        <v>5</v>
      </c>
      <c r="C2" s="6" t="s">
        <v>7</v>
      </c>
      <c r="D2" s="6" t="s">
        <v>8</v>
      </c>
      <c r="E2" s="6" t="s">
        <v>9</v>
      </c>
      <c r="F2" s="6" t="s">
        <v>10</v>
      </c>
      <c r="G2" s="9">
        <f>+Concentrado!Z31</f>
        <v>38</v>
      </c>
    </row>
    <row r="3" spans="1:7" ht="12.75" customHeight="1" x14ac:dyDescent="0.2">
      <c r="A3" s="1"/>
      <c r="B3" s="6" t="s">
        <v>5</v>
      </c>
      <c r="C3" s="6" t="s">
        <v>15</v>
      </c>
      <c r="D3" s="6" t="s">
        <v>16</v>
      </c>
      <c r="E3" s="6" t="s">
        <v>17</v>
      </c>
      <c r="F3" s="6" t="s">
        <v>18</v>
      </c>
      <c r="G3" s="9">
        <f>+Concentrado!Z30</f>
        <v>34</v>
      </c>
    </row>
    <row r="4" spans="1:7" ht="12.75" customHeight="1" x14ac:dyDescent="0.2">
      <c r="A4" s="1"/>
      <c r="B4" s="6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9">
        <f>+Concentrado!Q12</f>
        <v>29</v>
      </c>
    </row>
    <row r="5" spans="1:7" ht="12.75" customHeight="1" x14ac:dyDescent="0.2">
      <c r="A5" s="1"/>
      <c r="B5" s="6" t="s">
        <v>26</v>
      </c>
      <c r="C5" s="6" t="s">
        <v>27</v>
      </c>
      <c r="D5" s="6" t="s">
        <v>30</v>
      </c>
      <c r="E5" s="6" t="s">
        <v>31</v>
      </c>
      <c r="F5" s="6" t="s">
        <v>33</v>
      </c>
      <c r="G5" s="9">
        <f>+Concentrado!Q22</f>
        <v>29</v>
      </c>
    </row>
    <row r="6" spans="1:7" ht="12.75" customHeight="1" x14ac:dyDescent="0.2">
      <c r="A6" s="1"/>
      <c r="B6" s="6" t="s">
        <v>5</v>
      </c>
      <c r="C6" s="6" t="s">
        <v>34</v>
      </c>
      <c r="D6" s="6" t="s">
        <v>35</v>
      </c>
      <c r="E6" s="6" t="s">
        <v>36</v>
      </c>
      <c r="F6" s="6" t="s">
        <v>37</v>
      </c>
      <c r="G6" s="9">
        <f>+Concentrado!Z34</f>
        <v>27</v>
      </c>
    </row>
    <row r="7" spans="1:7" ht="12.75" customHeight="1" x14ac:dyDescent="0.2">
      <c r="A7" s="1"/>
      <c r="B7" s="6" t="s">
        <v>39</v>
      </c>
      <c r="C7" s="6" t="s">
        <v>44</v>
      </c>
      <c r="D7" s="6" t="s">
        <v>46</v>
      </c>
      <c r="E7" s="6" t="s">
        <v>48</v>
      </c>
      <c r="F7" s="6" t="s">
        <v>49</v>
      </c>
      <c r="G7" s="9">
        <f>+Concentrado!Q52</f>
        <v>24</v>
      </c>
    </row>
    <row r="8" spans="1:7" ht="12.75" customHeight="1" x14ac:dyDescent="0.2">
      <c r="A8" s="1"/>
      <c r="B8" s="6" t="s">
        <v>54</v>
      </c>
      <c r="C8" s="6" t="s">
        <v>55</v>
      </c>
      <c r="D8" s="6" t="s">
        <v>56</v>
      </c>
      <c r="E8" s="6" t="s">
        <v>57</v>
      </c>
      <c r="F8" s="6" t="s">
        <v>58</v>
      </c>
      <c r="G8" s="9">
        <f>+Concentrado!H58</f>
        <v>24</v>
      </c>
    </row>
    <row r="9" spans="1:7" ht="12.75" customHeight="1" x14ac:dyDescent="0.2">
      <c r="A9" s="1"/>
      <c r="B9" s="6" t="s">
        <v>59</v>
      </c>
      <c r="C9" s="6" t="s">
        <v>61</v>
      </c>
      <c r="D9" s="6" t="s">
        <v>63</v>
      </c>
      <c r="E9" s="6" t="s">
        <v>64</v>
      </c>
      <c r="F9" s="6" t="s">
        <v>66</v>
      </c>
      <c r="G9" s="9">
        <f>+Concentrado!AI49</f>
        <v>23</v>
      </c>
    </row>
    <row r="10" spans="1:7" ht="12.75" customHeight="1" x14ac:dyDescent="0.2">
      <c r="A10" s="1"/>
      <c r="B10" s="1"/>
      <c r="C10" s="13"/>
      <c r="D10" s="13"/>
      <c r="E10" s="13"/>
      <c r="F10" s="13"/>
    </row>
    <row r="11" spans="1:7" ht="12.75" customHeight="1" x14ac:dyDescent="0.2">
      <c r="A11" s="1"/>
      <c r="B11" s="1"/>
      <c r="C11" s="14"/>
      <c r="D11" s="14"/>
      <c r="E11" s="14"/>
      <c r="F11" s="14"/>
    </row>
    <row r="12" spans="1:7" ht="12.75" customHeight="1" x14ac:dyDescent="0.2">
      <c r="A12" s="1"/>
      <c r="B12" s="1"/>
      <c r="C12" s="14"/>
      <c r="D12" s="14"/>
      <c r="E12" s="14"/>
      <c r="F12" s="14"/>
    </row>
    <row r="13" spans="1:7" ht="12.75" customHeight="1" x14ac:dyDescent="0.2">
      <c r="A13" s="1"/>
      <c r="B13" s="1"/>
      <c r="C13" s="14"/>
      <c r="D13" s="14"/>
      <c r="E13" s="14"/>
      <c r="F13" s="14"/>
    </row>
    <row r="14" spans="1:7" ht="12.75" customHeight="1" x14ac:dyDescent="0.2">
      <c r="A14" s="1"/>
      <c r="B14" s="1"/>
      <c r="C14" s="14"/>
      <c r="D14" s="14"/>
      <c r="E14" s="14"/>
      <c r="F14" s="14"/>
    </row>
    <row r="15" spans="1:7" ht="12.75" customHeight="1" x14ac:dyDescent="0.2">
      <c r="A15" s="1"/>
      <c r="B15" s="1"/>
      <c r="C15" s="14"/>
      <c r="D15" s="14"/>
      <c r="E15" s="14"/>
      <c r="F15" s="14"/>
    </row>
    <row r="16" spans="1:7" ht="12.75" customHeight="1" x14ac:dyDescent="0.2">
      <c r="A16" s="1"/>
      <c r="B16" s="1"/>
      <c r="C16" s="14"/>
      <c r="D16" s="14"/>
      <c r="E16" s="14"/>
      <c r="F16" s="14"/>
    </row>
    <row r="17" spans="1:6" ht="12.75" customHeight="1" x14ac:dyDescent="0.2">
      <c r="A17" s="1"/>
      <c r="B17" s="1"/>
      <c r="C17" s="14"/>
      <c r="D17" s="14"/>
      <c r="E17" s="14"/>
      <c r="F17" s="14"/>
    </row>
    <row r="18" spans="1:6" ht="12.75" customHeight="1" x14ac:dyDescent="0.2">
      <c r="A18" s="1"/>
      <c r="B18" s="1"/>
      <c r="C18" s="14"/>
      <c r="D18" s="14"/>
      <c r="E18" s="14"/>
      <c r="F18" s="14"/>
    </row>
    <row r="19" spans="1:6" ht="12.75" customHeight="1" x14ac:dyDescent="0.2">
      <c r="A19" s="1"/>
      <c r="B19" s="1"/>
      <c r="C19" s="14"/>
      <c r="D19" s="14"/>
      <c r="E19" s="14"/>
      <c r="F19" s="14"/>
    </row>
    <row r="20" spans="1:6" ht="12.75" customHeight="1" x14ac:dyDescent="0.2">
      <c r="A20" s="1"/>
      <c r="B20" s="1"/>
      <c r="C20" s="14"/>
      <c r="D20" s="14"/>
      <c r="E20" s="14"/>
      <c r="F20" s="14"/>
    </row>
    <row r="21" spans="1:6" ht="12.75" customHeight="1" x14ac:dyDescent="0.2">
      <c r="A21" s="1"/>
      <c r="B21" s="1"/>
      <c r="C21" s="14"/>
      <c r="D21" s="14"/>
      <c r="E21" s="14"/>
      <c r="F21" s="14"/>
    </row>
    <row r="22" spans="1:6" ht="12.75" customHeight="1" x14ac:dyDescent="0.2">
      <c r="A22" s="1"/>
      <c r="B22" s="1"/>
      <c r="C22" s="14"/>
      <c r="D22" s="14"/>
      <c r="E22" s="14"/>
      <c r="F22" s="14"/>
    </row>
    <row r="23" spans="1:6" ht="12.75" customHeight="1" x14ac:dyDescent="0.2">
      <c r="A23" s="1"/>
      <c r="B23" s="1"/>
      <c r="C23" s="14"/>
      <c r="D23" s="14"/>
      <c r="E23" s="14"/>
      <c r="F23" s="14"/>
    </row>
    <row r="24" spans="1:6" ht="12.75" customHeight="1" x14ac:dyDescent="0.2">
      <c r="A24" s="1"/>
      <c r="B24" s="1"/>
      <c r="C24" s="14"/>
      <c r="D24" s="14"/>
      <c r="E24" s="14"/>
      <c r="F24" s="14"/>
    </row>
    <row r="25" spans="1:6" ht="12.75" customHeight="1" x14ac:dyDescent="0.2">
      <c r="A25" s="1"/>
      <c r="B25" s="1"/>
      <c r="C25" s="14"/>
      <c r="D25" s="14"/>
      <c r="E25" s="14"/>
      <c r="F25" s="14"/>
    </row>
    <row r="26" spans="1:6" ht="12.75" customHeight="1" x14ac:dyDescent="0.2">
      <c r="A26" s="1"/>
      <c r="B26" s="1"/>
      <c r="C26" s="14"/>
      <c r="D26" s="14"/>
      <c r="E26" s="14"/>
      <c r="F26" s="14"/>
    </row>
    <row r="27" spans="1:6" ht="12.75" customHeight="1" x14ac:dyDescent="0.2">
      <c r="A27" s="1"/>
      <c r="B27" s="1"/>
      <c r="C27" s="14"/>
      <c r="D27" s="14"/>
      <c r="E27" s="14"/>
      <c r="F27" s="14"/>
    </row>
    <row r="28" spans="1:6" ht="12.75" customHeight="1" x14ac:dyDescent="0.2">
      <c r="A28" s="1"/>
      <c r="B28" s="1"/>
      <c r="C28" s="14"/>
      <c r="D28" s="14"/>
      <c r="E28" s="14"/>
      <c r="F28" s="14"/>
    </row>
    <row r="29" spans="1:6" ht="12.75" customHeight="1" x14ac:dyDescent="0.2">
      <c r="A29" s="1"/>
      <c r="B29" s="1"/>
      <c r="C29" s="14"/>
      <c r="D29" s="14"/>
      <c r="E29" s="14"/>
      <c r="F29" s="14"/>
    </row>
    <row r="30" spans="1:6" ht="12.75" customHeight="1" x14ac:dyDescent="0.2">
      <c r="A30" s="1"/>
      <c r="B30" s="1"/>
      <c r="C30" s="14"/>
      <c r="D30" s="14"/>
      <c r="E30" s="14"/>
      <c r="F30" s="14"/>
    </row>
    <row r="31" spans="1:6" ht="12.75" customHeight="1" x14ac:dyDescent="0.2">
      <c r="A31" s="1"/>
      <c r="B31" s="1"/>
      <c r="C31" s="14"/>
      <c r="D31" s="14"/>
      <c r="E31" s="14"/>
      <c r="F31" s="14"/>
    </row>
    <row r="32" spans="1:6" ht="12.75" customHeight="1" x14ac:dyDescent="0.2">
      <c r="A32" s="1"/>
      <c r="B32" s="1"/>
      <c r="C32" s="14"/>
      <c r="D32" s="14"/>
      <c r="E32" s="14"/>
      <c r="F32" s="14"/>
    </row>
    <row r="33" spans="1:6" ht="12.75" customHeight="1" x14ac:dyDescent="0.2">
      <c r="A33" s="1"/>
      <c r="B33" s="1"/>
      <c r="C33" s="14"/>
      <c r="D33" s="14"/>
      <c r="E33" s="14"/>
      <c r="F33" s="14"/>
    </row>
    <row r="34" spans="1:6" ht="12.75" customHeight="1" x14ac:dyDescent="0.2">
      <c r="A34" s="1"/>
      <c r="B34" s="1"/>
      <c r="C34" s="14"/>
      <c r="D34" s="14"/>
      <c r="E34" s="14"/>
      <c r="F34" s="14"/>
    </row>
    <row r="35" spans="1:6" ht="12.75" customHeight="1" x14ac:dyDescent="0.2">
      <c r="A35" s="1"/>
      <c r="B35" s="1"/>
      <c r="C35" s="14"/>
      <c r="D35" s="14"/>
      <c r="E35" s="14"/>
      <c r="F35" s="14"/>
    </row>
    <row r="36" spans="1:6" ht="12.75" customHeight="1" x14ac:dyDescent="0.2">
      <c r="A36" s="1"/>
      <c r="B36" s="1"/>
      <c r="C36" s="14"/>
      <c r="D36" s="14"/>
      <c r="E36" s="14"/>
      <c r="F36" s="14"/>
    </row>
    <row r="37" spans="1:6" ht="12.75" customHeight="1" x14ac:dyDescent="0.2">
      <c r="A37" s="1"/>
      <c r="B37" s="1"/>
      <c r="C37" s="14"/>
      <c r="D37" s="14"/>
      <c r="E37" s="14"/>
      <c r="F37" s="14"/>
    </row>
    <row r="38" spans="1:6" ht="12.75" customHeight="1" x14ac:dyDescent="0.2">
      <c r="A38" s="1"/>
      <c r="B38" s="1"/>
      <c r="C38" s="14"/>
      <c r="D38" s="14"/>
      <c r="E38" s="14"/>
      <c r="F38" s="14"/>
    </row>
    <row r="39" spans="1:6" ht="12.75" customHeight="1" x14ac:dyDescent="0.2">
      <c r="A39" s="1"/>
      <c r="B39" s="1"/>
      <c r="C39" s="14"/>
      <c r="D39" s="14"/>
      <c r="E39" s="14"/>
      <c r="F39" s="14"/>
    </row>
    <row r="40" spans="1:6" ht="12.75" customHeight="1" x14ac:dyDescent="0.2">
      <c r="A40" s="1"/>
      <c r="B40" s="1"/>
      <c r="C40" s="14"/>
      <c r="D40" s="14"/>
      <c r="E40" s="14"/>
      <c r="F40" s="14"/>
    </row>
    <row r="41" spans="1:6" ht="12.75" customHeight="1" x14ac:dyDescent="0.2">
      <c r="A41" s="1"/>
      <c r="B41" s="1"/>
      <c r="C41" s="14"/>
      <c r="D41" s="14"/>
      <c r="E41" s="14"/>
      <c r="F41" s="14"/>
    </row>
    <row r="42" spans="1:6" ht="12.75" customHeight="1" x14ac:dyDescent="0.2">
      <c r="A42" s="1"/>
      <c r="B42" s="1"/>
      <c r="C42" s="14"/>
      <c r="D42" s="14"/>
      <c r="E42" s="14"/>
      <c r="F42" s="14"/>
    </row>
    <row r="43" spans="1:6" ht="12.75" customHeight="1" x14ac:dyDescent="0.2">
      <c r="A43" s="1"/>
      <c r="B43" s="1"/>
      <c r="C43" s="14"/>
      <c r="D43" s="14"/>
      <c r="E43" s="14"/>
      <c r="F43" s="14"/>
    </row>
    <row r="44" spans="1:6" ht="12.75" customHeight="1" x14ac:dyDescent="0.2">
      <c r="A44" s="1"/>
      <c r="B44" s="1"/>
      <c r="C44" s="14"/>
      <c r="D44" s="14"/>
      <c r="E44" s="14"/>
      <c r="F44" s="14"/>
    </row>
    <row r="45" spans="1:6" ht="12.75" customHeight="1" x14ac:dyDescent="0.2">
      <c r="A45" s="1"/>
      <c r="B45" s="1"/>
      <c r="C45" s="14"/>
      <c r="D45" s="14"/>
      <c r="E45" s="14"/>
      <c r="F45" s="14"/>
    </row>
    <row r="46" spans="1:6" ht="12.75" customHeight="1" x14ac:dyDescent="0.2">
      <c r="A46" s="1"/>
      <c r="B46" s="1"/>
      <c r="C46" s="14"/>
      <c r="D46" s="14"/>
      <c r="E46" s="14"/>
      <c r="F46" s="14"/>
    </row>
    <row r="47" spans="1:6" ht="12.75" customHeight="1" x14ac:dyDescent="0.2">
      <c r="A47" s="1"/>
      <c r="B47" s="1"/>
      <c r="C47" s="14"/>
      <c r="D47" s="14"/>
      <c r="E47" s="14"/>
      <c r="F47" s="14"/>
    </row>
    <row r="48" spans="1:6" ht="12.75" customHeight="1" x14ac:dyDescent="0.2">
      <c r="A48" s="1"/>
      <c r="B48" s="1"/>
      <c r="C48" s="14"/>
      <c r="D48" s="14"/>
      <c r="E48" s="14"/>
      <c r="F48" s="14"/>
    </row>
    <row r="49" spans="1:6" ht="12.75" customHeight="1" x14ac:dyDescent="0.2">
      <c r="A49" s="1"/>
      <c r="B49" s="1"/>
      <c r="C49" s="14"/>
      <c r="D49" s="14"/>
      <c r="E49" s="14"/>
      <c r="F49" s="14"/>
    </row>
    <row r="50" spans="1:6" ht="12.75" customHeight="1" x14ac:dyDescent="0.2">
      <c r="A50" s="1"/>
      <c r="B50" s="1"/>
      <c r="C50" s="14"/>
      <c r="D50" s="14"/>
      <c r="E50" s="14"/>
      <c r="F50" s="14"/>
    </row>
    <row r="51" spans="1:6" ht="12.75" customHeight="1" x14ac:dyDescent="0.2">
      <c r="A51" s="1"/>
      <c r="B51" s="1"/>
      <c r="C51" s="14"/>
      <c r="D51" s="14"/>
      <c r="E51" s="14"/>
      <c r="F51" s="14"/>
    </row>
    <row r="52" spans="1:6" ht="12.75" customHeight="1" x14ac:dyDescent="0.2">
      <c r="A52" s="1"/>
      <c r="B52" s="1"/>
      <c r="C52" s="14"/>
      <c r="D52" s="14"/>
      <c r="E52" s="14"/>
      <c r="F52" s="14"/>
    </row>
    <row r="53" spans="1:6" ht="12.75" customHeight="1" x14ac:dyDescent="0.2">
      <c r="A53" s="1"/>
      <c r="B53" s="1"/>
      <c r="C53" s="14"/>
      <c r="D53" s="14"/>
      <c r="E53" s="14"/>
      <c r="F53" s="14"/>
    </row>
    <row r="54" spans="1:6" ht="12.75" customHeight="1" x14ac:dyDescent="0.2">
      <c r="A54" s="1"/>
      <c r="B54" s="1"/>
      <c r="C54" s="14"/>
      <c r="D54" s="14"/>
      <c r="E54" s="14"/>
      <c r="F54" s="14"/>
    </row>
    <row r="55" spans="1:6" ht="12.75" customHeight="1" x14ac:dyDescent="0.2">
      <c r="A55" s="1"/>
      <c r="B55" s="1"/>
      <c r="C55" s="14"/>
      <c r="D55" s="14"/>
      <c r="E55" s="14"/>
      <c r="F55" s="14"/>
    </row>
    <row r="56" spans="1:6" ht="12.75" customHeight="1" x14ac:dyDescent="0.2">
      <c r="A56" s="1"/>
      <c r="B56" s="1"/>
      <c r="C56" s="14"/>
      <c r="D56" s="14"/>
      <c r="E56" s="14"/>
      <c r="F56" s="14"/>
    </row>
    <row r="57" spans="1:6" ht="12.75" customHeight="1" x14ac:dyDescent="0.2">
      <c r="A57" s="1"/>
      <c r="B57" s="1"/>
      <c r="C57" s="14"/>
      <c r="D57" s="14"/>
      <c r="E57" s="14"/>
      <c r="F57" s="14"/>
    </row>
    <row r="58" spans="1:6" ht="12.75" customHeight="1" x14ac:dyDescent="0.2">
      <c r="A58" s="1"/>
      <c r="B58" s="1"/>
      <c r="C58" s="14"/>
      <c r="D58" s="14"/>
      <c r="E58" s="14"/>
      <c r="F58" s="14"/>
    </row>
    <row r="59" spans="1:6" ht="12.75" customHeight="1" x14ac:dyDescent="0.2">
      <c r="A59" s="1"/>
      <c r="B59" s="1"/>
      <c r="C59" s="14"/>
      <c r="D59" s="14"/>
      <c r="E59" s="14"/>
      <c r="F59" s="14"/>
    </row>
    <row r="60" spans="1:6" ht="12.75" customHeight="1" x14ac:dyDescent="0.2">
      <c r="A60" s="1"/>
      <c r="B60" s="1"/>
      <c r="C60" s="14"/>
      <c r="D60" s="14"/>
      <c r="E60" s="14"/>
      <c r="F60" s="14"/>
    </row>
    <row r="61" spans="1:6" ht="12.75" customHeight="1" x14ac:dyDescent="0.2">
      <c r="A61" s="1"/>
      <c r="B61" s="1"/>
      <c r="C61" s="14"/>
      <c r="D61" s="14"/>
      <c r="E61" s="14"/>
      <c r="F61" s="14"/>
    </row>
    <row r="62" spans="1:6" ht="12.75" customHeight="1" x14ac:dyDescent="0.2">
      <c r="A62" s="1"/>
      <c r="B62" s="1"/>
      <c r="C62" s="14"/>
      <c r="D62" s="14"/>
      <c r="E62" s="14"/>
      <c r="F62" s="14"/>
    </row>
    <row r="63" spans="1:6" ht="12.75" customHeight="1" x14ac:dyDescent="0.2">
      <c r="A63" s="1"/>
      <c r="B63" s="1"/>
      <c r="C63" s="14"/>
      <c r="D63" s="14"/>
      <c r="E63" s="14"/>
      <c r="F63" s="14"/>
    </row>
    <row r="64" spans="1:6" ht="12.75" customHeight="1" x14ac:dyDescent="0.2">
      <c r="A64" s="1"/>
      <c r="B64" s="1"/>
      <c r="C64" s="14"/>
      <c r="D64" s="14"/>
      <c r="E64" s="14"/>
      <c r="F64" s="14"/>
    </row>
    <row r="65" spans="1:6" ht="12.75" customHeight="1" x14ac:dyDescent="0.2">
      <c r="A65" s="1"/>
      <c r="B65" s="1"/>
      <c r="C65" s="14"/>
      <c r="D65" s="14"/>
      <c r="E65" s="14"/>
      <c r="F65" s="14"/>
    </row>
    <row r="66" spans="1:6" ht="12.75" customHeight="1" x14ac:dyDescent="0.2">
      <c r="A66" s="1"/>
      <c r="B66" s="1"/>
      <c r="C66" s="14"/>
      <c r="D66" s="14"/>
      <c r="E66" s="14"/>
      <c r="F66" s="14"/>
    </row>
    <row r="67" spans="1:6" ht="12.75" customHeight="1" x14ac:dyDescent="0.2">
      <c r="A67" s="1"/>
      <c r="B67" s="1"/>
      <c r="C67" s="14"/>
      <c r="D67" s="14"/>
      <c r="E67" s="14"/>
      <c r="F67" s="14"/>
    </row>
    <row r="68" spans="1:6" ht="12.75" customHeight="1" x14ac:dyDescent="0.2">
      <c r="A68" s="1"/>
      <c r="B68" s="1"/>
      <c r="C68" s="14"/>
      <c r="D68" s="14"/>
      <c r="E68" s="14"/>
      <c r="F68" s="14"/>
    </row>
    <row r="69" spans="1:6" ht="12.75" customHeight="1" x14ac:dyDescent="0.2">
      <c r="A69" s="1"/>
      <c r="B69" s="1"/>
      <c r="C69" s="14"/>
      <c r="D69" s="14"/>
      <c r="E69" s="14"/>
      <c r="F69" s="14"/>
    </row>
    <row r="70" spans="1:6" ht="12.75" customHeight="1" x14ac:dyDescent="0.2">
      <c r="A70" s="1"/>
      <c r="B70" s="1"/>
      <c r="C70" s="14"/>
      <c r="D70" s="14"/>
      <c r="E70" s="14"/>
      <c r="F70" s="14"/>
    </row>
    <row r="71" spans="1:6" ht="12.75" customHeight="1" x14ac:dyDescent="0.2">
      <c r="A71" s="1"/>
      <c r="B71" s="1"/>
      <c r="C71" s="14"/>
      <c r="D71" s="14"/>
      <c r="E71" s="14"/>
      <c r="F71" s="14"/>
    </row>
    <row r="72" spans="1:6" ht="12.75" customHeight="1" x14ac:dyDescent="0.2">
      <c r="A72" s="1"/>
      <c r="B72" s="1"/>
      <c r="C72" s="14"/>
      <c r="D72" s="14"/>
      <c r="E72" s="14"/>
      <c r="F72" s="14"/>
    </row>
    <row r="73" spans="1:6" ht="12.75" customHeight="1" x14ac:dyDescent="0.2">
      <c r="A73" s="1"/>
      <c r="B73" s="1"/>
      <c r="C73" s="14"/>
      <c r="D73" s="14"/>
      <c r="E73" s="14"/>
      <c r="F73" s="14"/>
    </row>
    <row r="74" spans="1:6" ht="12.75" customHeight="1" x14ac:dyDescent="0.2">
      <c r="A74" s="1"/>
      <c r="B74" s="1"/>
      <c r="C74" s="14"/>
      <c r="D74" s="14"/>
      <c r="E74" s="14"/>
      <c r="F74" s="14"/>
    </row>
    <row r="75" spans="1:6" ht="12.75" customHeight="1" x14ac:dyDescent="0.2">
      <c r="A75" s="1"/>
      <c r="B75" s="1"/>
      <c r="C75" s="14"/>
      <c r="D75" s="14"/>
      <c r="E75" s="14"/>
      <c r="F75" s="14"/>
    </row>
    <row r="76" spans="1:6" ht="12.75" customHeight="1" x14ac:dyDescent="0.2">
      <c r="A76" s="1"/>
      <c r="B76" s="1"/>
      <c r="C76" s="14"/>
      <c r="D76" s="14"/>
      <c r="E76" s="14"/>
      <c r="F76" s="14"/>
    </row>
    <row r="77" spans="1:6" ht="12.75" customHeight="1" x14ac:dyDescent="0.2">
      <c r="A77" s="1"/>
      <c r="B77" s="1"/>
      <c r="C77" s="14"/>
      <c r="D77" s="14"/>
      <c r="E77" s="14"/>
      <c r="F77" s="14"/>
    </row>
    <row r="78" spans="1:6" ht="12.75" customHeight="1" x14ac:dyDescent="0.2">
      <c r="A78" s="1"/>
      <c r="B78" s="1"/>
      <c r="C78" s="14"/>
      <c r="D78" s="14"/>
      <c r="E78" s="14"/>
      <c r="F78" s="14"/>
    </row>
    <row r="79" spans="1:6" ht="12.75" customHeight="1" x14ac:dyDescent="0.2">
      <c r="A79" s="1"/>
      <c r="B79" s="1"/>
      <c r="C79" s="14"/>
      <c r="D79" s="14"/>
      <c r="E79" s="14"/>
      <c r="F79" s="14"/>
    </row>
    <row r="80" spans="1:6" ht="12.75" customHeight="1" x14ac:dyDescent="0.2">
      <c r="A80" s="1"/>
      <c r="B80" s="1"/>
      <c r="C80" s="14"/>
      <c r="D80" s="14"/>
      <c r="E80" s="14"/>
      <c r="F80" s="14"/>
    </row>
    <row r="81" spans="1:6" ht="12.75" customHeight="1" x14ac:dyDescent="0.2">
      <c r="A81" s="1"/>
      <c r="B81" s="1"/>
      <c r="C81" s="14"/>
      <c r="D81" s="14"/>
      <c r="E81" s="14"/>
      <c r="F81" s="14"/>
    </row>
    <row r="82" spans="1:6" ht="12.75" customHeight="1" x14ac:dyDescent="0.2">
      <c r="A82" s="1"/>
      <c r="B82" s="1"/>
      <c r="C82" s="14"/>
      <c r="D82" s="14"/>
      <c r="E82" s="14"/>
      <c r="F82" s="14"/>
    </row>
    <row r="83" spans="1:6" ht="12.75" customHeight="1" x14ac:dyDescent="0.2">
      <c r="A83" s="1"/>
      <c r="B83" s="1"/>
      <c r="C83" s="14"/>
      <c r="D83" s="14"/>
      <c r="E83" s="14"/>
      <c r="F83" s="14"/>
    </row>
    <row r="84" spans="1:6" ht="12.75" customHeight="1" x14ac:dyDescent="0.2">
      <c r="A84" s="1"/>
      <c r="B84" s="1"/>
      <c r="C84" s="14"/>
      <c r="D84" s="14"/>
      <c r="E84" s="14"/>
      <c r="F84" s="14"/>
    </row>
    <row r="85" spans="1:6" ht="12.75" customHeight="1" x14ac:dyDescent="0.2">
      <c r="A85" s="1"/>
      <c r="B85" s="1"/>
      <c r="C85" s="14"/>
      <c r="D85" s="14"/>
      <c r="E85" s="14"/>
      <c r="F85" s="14"/>
    </row>
    <row r="86" spans="1:6" ht="12.75" customHeight="1" x14ac:dyDescent="0.2">
      <c r="A86" s="1"/>
      <c r="B86" s="1"/>
      <c r="C86" s="14"/>
      <c r="D86" s="14"/>
      <c r="E86" s="14"/>
      <c r="F86" s="14"/>
    </row>
    <row r="87" spans="1:6" ht="12.75" customHeight="1" x14ac:dyDescent="0.2">
      <c r="A87" s="1"/>
      <c r="B87" s="1"/>
      <c r="C87" s="14"/>
      <c r="D87" s="14"/>
      <c r="E87" s="14"/>
      <c r="F87" s="14"/>
    </row>
    <row r="88" spans="1:6" ht="12.75" customHeight="1" x14ac:dyDescent="0.2">
      <c r="A88" s="1"/>
      <c r="B88" s="1"/>
      <c r="C88" s="14"/>
      <c r="D88" s="14"/>
      <c r="E88" s="14"/>
      <c r="F88" s="14"/>
    </row>
    <row r="89" spans="1:6" ht="12.75" customHeight="1" x14ac:dyDescent="0.2">
      <c r="A89" s="1"/>
      <c r="B89" s="1"/>
      <c r="C89" s="14"/>
      <c r="D89" s="14"/>
      <c r="E89" s="14"/>
      <c r="F89" s="14"/>
    </row>
    <row r="90" spans="1:6" ht="12.75" customHeight="1" x14ac:dyDescent="0.2">
      <c r="A90" s="1"/>
      <c r="B90" s="1"/>
      <c r="C90" s="14"/>
      <c r="D90" s="14"/>
      <c r="E90" s="14"/>
      <c r="F90" s="14"/>
    </row>
    <row r="91" spans="1:6" ht="12.75" customHeight="1" x14ac:dyDescent="0.2">
      <c r="A91" s="1"/>
      <c r="B91" s="1"/>
      <c r="C91" s="14"/>
      <c r="D91" s="14"/>
      <c r="E91" s="14"/>
      <c r="F91" s="14"/>
    </row>
    <row r="92" spans="1:6" ht="12.75" customHeight="1" x14ac:dyDescent="0.2">
      <c r="A92" s="1"/>
      <c r="B92" s="1"/>
      <c r="C92" s="14"/>
      <c r="D92" s="14"/>
      <c r="E92" s="14"/>
      <c r="F92" s="14"/>
    </row>
    <row r="93" spans="1:6" ht="12.75" customHeight="1" x14ac:dyDescent="0.2">
      <c r="A93" s="1"/>
      <c r="B93" s="1"/>
      <c r="C93" s="14"/>
      <c r="D93" s="14"/>
      <c r="E93" s="14"/>
      <c r="F93" s="14"/>
    </row>
    <row r="94" spans="1:6" ht="12.75" customHeight="1" x14ac:dyDescent="0.2">
      <c r="A94" s="1"/>
      <c r="B94" s="1"/>
      <c r="C94" s="14"/>
      <c r="D94" s="14"/>
      <c r="E94" s="14"/>
      <c r="F94" s="14"/>
    </row>
    <row r="95" spans="1:6" ht="12.75" customHeight="1" x14ac:dyDescent="0.2">
      <c r="A95" s="1"/>
      <c r="B95" s="1"/>
      <c r="C95" s="14"/>
      <c r="D95" s="14"/>
      <c r="E95" s="14"/>
      <c r="F95" s="14"/>
    </row>
    <row r="96" spans="1:6" ht="12.75" customHeight="1" x14ac:dyDescent="0.2">
      <c r="A96" s="1"/>
      <c r="B96" s="1"/>
      <c r="C96" s="14"/>
      <c r="D96" s="14"/>
      <c r="E96" s="14"/>
      <c r="F96" s="14"/>
    </row>
    <row r="97" spans="1:6" ht="12.75" customHeight="1" x14ac:dyDescent="0.2">
      <c r="A97" s="1"/>
      <c r="B97" s="1"/>
      <c r="C97" s="14"/>
      <c r="D97" s="14"/>
      <c r="E97" s="14"/>
      <c r="F97" s="14"/>
    </row>
    <row r="98" spans="1:6" ht="12.75" customHeight="1" x14ac:dyDescent="0.2">
      <c r="A98" s="1"/>
      <c r="B98" s="1"/>
      <c r="C98" s="14"/>
      <c r="D98" s="14"/>
      <c r="E98" s="14"/>
      <c r="F98" s="14"/>
    </row>
    <row r="99" spans="1:6" ht="12.75" customHeight="1" x14ac:dyDescent="0.2">
      <c r="A99" s="1"/>
      <c r="B99" s="1"/>
      <c r="C99" s="14"/>
      <c r="D99" s="14"/>
      <c r="E99" s="14"/>
      <c r="F99" s="14"/>
    </row>
    <row r="100" spans="1:6" ht="12.75" customHeight="1" x14ac:dyDescent="0.2">
      <c r="A100" s="1"/>
      <c r="B100" s="1"/>
      <c r="C100" s="14"/>
      <c r="D100" s="14"/>
      <c r="E100" s="14"/>
      <c r="F100" s="14"/>
    </row>
    <row r="101" spans="1:6" ht="12.75" customHeight="1" x14ac:dyDescent="0.2">
      <c r="A101" s="1"/>
      <c r="B101" s="1"/>
      <c r="C101" s="14"/>
      <c r="D101" s="14"/>
      <c r="E101" s="14"/>
      <c r="F101" s="14"/>
    </row>
    <row r="102" spans="1:6" ht="12.75" customHeight="1" x14ac:dyDescent="0.2">
      <c r="A102" s="1"/>
      <c r="B102" s="1"/>
      <c r="C102" s="14"/>
      <c r="D102" s="14"/>
      <c r="E102" s="14"/>
      <c r="F102" s="14"/>
    </row>
    <row r="103" spans="1:6" ht="12.75" customHeight="1" x14ac:dyDescent="0.2">
      <c r="A103" s="1"/>
      <c r="B103" s="1"/>
      <c r="C103" s="14"/>
      <c r="D103" s="14"/>
      <c r="E103" s="14"/>
      <c r="F103" s="14"/>
    </row>
    <row r="104" spans="1:6" ht="12.75" customHeight="1" x14ac:dyDescent="0.2">
      <c r="A104" s="1"/>
      <c r="B104" s="1"/>
      <c r="C104" s="14"/>
      <c r="D104" s="14"/>
      <c r="E104" s="14"/>
      <c r="F104" s="14"/>
    </row>
    <row r="105" spans="1:6" ht="12.75" customHeight="1" x14ac:dyDescent="0.2">
      <c r="A105" s="1"/>
      <c r="B105" s="1"/>
      <c r="C105" s="14"/>
      <c r="D105" s="14"/>
      <c r="E105" s="14"/>
      <c r="F105" s="14"/>
    </row>
    <row r="106" spans="1:6" ht="12.75" customHeight="1" x14ac:dyDescent="0.2">
      <c r="A106" s="1"/>
      <c r="B106" s="1"/>
      <c r="C106" s="14"/>
      <c r="D106" s="14"/>
      <c r="E106" s="14"/>
      <c r="F106" s="14"/>
    </row>
    <row r="107" spans="1:6" ht="12.75" customHeight="1" x14ac:dyDescent="0.2">
      <c r="A107" s="1"/>
      <c r="B107" s="1"/>
      <c r="C107" s="14"/>
      <c r="D107" s="14"/>
      <c r="E107" s="14"/>
      <c r="F107" s="14"/>
    </row>
    <row r="108" spans="1:6" ht="12.75" customHeight="1" x14ac:dyDescent="0.2">
      <c r="A108" s="1"/>
      <c r="B108" s="1"/>
      <c r="C108" s="14"/>
      <c r="D108" s="14"/>
      <c r="E108" s="14"/>
      <c r="F108" s="14"/>
    </row>
    <row r="109" spans="1:6" ht="12.75" customHeight="1" x14ac:dyDescent="0.2">
      <c r="A109" s="1"/>
      <c r="B109" s="1"/>
      <c r="C109" s="14"/>
      <c r="D109" s="14"/>
      <c r="E109" s="14"/>
      <c r="F109" s="14"/>
    </row>
    <row r="110" spans="1:6" ht="12.75" customHeight="1" x14ac:dyDescent="0.2">
      <c r="A110" s="1"/>
      <c r="B110" s="1"/>
      <c r="C110" s="14"/>
      <c r="D110" s="14"/>
      <c r="E110" s="14"/>
      <c r="F110" s="14"/>
    </row>
    <row r="111" spans="1:6" ht="12.75" customHeight="1" x14ac:dyDescent="0.2">
      <c r="A111" s="1"/>
      <c r="B111" s="1"/>
      <c r="C111" s="14"/>
      <c r="D111" s="14"/>
      <c r="E111" s="14"/>
      <c r="F111" s="14"/>
    </row>
    <row r="112" spans="1:6" ht="12.75" customHeight="1" x14ac:dyDescent="0.2">
      <c r="A112" s="1"/>
      <c r="B112" s="1"/>
      <c r="C112" s="14"/>
      <c r="D112" s="14"/>
      <c r="E112" s="14"/>
      <c r="F112" s="14"/>
    </row>
    <row r="113" spans="1:6" ht="12.75" customHeight="1" x14ac:dyDescent="0.2">
      <c r="A113" s="1"/>
      <c r="B113" s="1"/>
      <c r="C113" s="14"/>
      <c r="D113" s="14"/>
      <c r="E113" s="14"/>
      <c r="F113" s="14"/>
    </row>
    <row r="114" spans="1:6" ht="12.75" customHeight="1" x14ac:dyDescent="0.2">
      <c r="A114" s="1"/>
      <c r="B114" s="1"/>
      <c r="C114" s="14"/>
      <c r="D114" s="14"/>
      <c r="E114" s="14"/>
      <c r="F114" s="14"/>
    </row>
    <row r="115" spans="1:6" ht="12.75" customHeight="1" x14ac:dyDescent="0.2">
      <c r="A115" s="1"/>
      <c r="B115" s="1"/>
      <c r="C115" s="14"/>
      <c r="D115" s="14"/>
      <c r="E115" s="14"/>
      <c r="F115" s="14"/>
    </row>
    <row r="116" spans="1:6" ht="12.75" customHeight="1" x14ac:dyDescent="0.2">
      <c r="A116" s="1"/>
      <c r="B116" s="1"/>
      <c r="C116" s="14"/>
      <c r="D116" s="14"/>
      <c r="E116" s="14"/>
      <c r="F116" s="14"/>
    </row>
    <row r="117" spans="1:6" ht="12.75" customHeight="1" x14ac:dyDescent="0.2">
      <c r="A117" s="1"/>
      <c r="B117" s="1"/>
      <c r="C117" s="14"/>
      <c r="D117" s="14"/>
      <c r="E117" s="14"/>
      <c r="F117" s="14"/>
    </row>
    <row r="118" spans="1:6" ht="12.75" customHeight="1" x14ac:dyDescent="0.2">
      <c r="A118" s="1"/>
      <c r="B118" s="1"/>
      <c r="C118" s="14"/>
      <c r="D118" s="14"/>
      <c r="E118" s="22"/>
      <c r="F118" s="14"/>
    </row>
    <row r="119" spans="1:6" ht="12.75" customHeight="1" x14ac:dyDescent="0.2">
      <c r="A119" s="1"/>
      <c r="B119" s="1"/>
      <c r="C119" s="14"/>
      <c r="D119" s="14"/>
      <c r="E119" s="14"/>
      <c r="F119" s="14"/>
    </row>
    <row r="120" spans="1:6" ht="12.75" customHeight="1" x14ac:dyDescent="0.2">
      <c r="A120" s="1"/>
      <c r="B120" s="1"/>
      <c r="C120" s="14"/>
      <c r="D120" s="14"/>
      <c r="E120" s="14"/>
      <c r="F120" s="14"/>
    </row>
    <row r="121" spans="1:6" ht="12.75" customHeight="1" x14ac:dyDescent="0.2">
      <c r="A121" s="1"/>
      <c r="B121" s="1"/>
      <c r="C121" s="14"/>
      <c r="D121" s="14"/>
      <c r="E121" s="14"/>
      <c r="F121" s="14"/>
    </row>
    <row r="122" spans="1:6" ht="12.75" customHeight="1" x14ac:dyDescent="0.2">
      <c r="A122" s="1"/>
      <c r="B122" s="1"/>
      <c r="C122" s="14"/>
      <c r="D122" s="14"/>
      <c r="E122" s="14"/>
      <c r="F122" s="14"/>
    </row>
    <row r="123" spans="1:6" ht="12.75" customHeight="1" x14ac:dyDescent="0.2">
      <c r="A123" s="1"/>
      <c r="B123" s="1"/>
      <c r="C123" s="14"/>
      <c r="D123" s="14"/>
      <c r="E123" s="14"/>
      <c r="F123" s="14"/>
    </row>
    <row r="124" spans="1:6" ht="12.75" customHeight="1" x14ac:dyDescent="0.2">
      <c r="A124" s="1"/>
      <c r="B124" s="1"/>
      <c r="C124" s="14"/>
      <c r="D124" s="14"/>
      <c r="E124" s="14"/>
      <c r="F124" s="14"/>
    </row>
    <row r="125" spans="1:6" ht="12.75" customHeight="1" x14ac:dyDescent="0.2">
      <c r="A125" s="1"/>
      <c r="B125" s="1"/>
      <c r="C125" s="14"/>
      <c r="D125" s="14"/>
      <c r="E125" s="14"/>
      <c r="F125" s="14"/>
    </row>
    <row r="126" spans="1:6" ht="12.75" customHeight="1" x14ac:dyDescent="0.2">
      <c r="A126" s="1"/>
      <c r="B126" s="1"/>
      <c r="C126" s="14"/>
      <c r="D126" s="14"/>
      <c r="E126" s="14"/>
      <c r="F126" s="14"/>
    </row>
    <row r="127" spans="1:6" ht="12.75" customHeight="1" x14ac:dyDescent="0.2">
      <c r="A127" s="1"/>
      <c r="B127" s="1"/>
      <c r="C127" s="14"/>
      <c r="D127" s="14"/>
      <c r="E127" s="14"/>
      <c r="F127" s="14"/>
    </row>
    <row r="128" spans="1:6" ht="12.75" customHeight="1" x14ac:dyDescent="0.2">
      <c r="A128" s="1"/>
      <c r="B128" s="1"/>
      <c r="C128" s="14"/>
      <c r="D128" s="14"/>
      <c r="E128" s="14"/>
      <c r="F128" s="14"/>
    </row>
    <row r="129" spans="1:6" ht="12.75" customHeight="1" x14ac:dyDescent="0.2">
      <c r="A129" s="1"/>
      <c r="B129" s="1"/>
      <c r="C129" s="14"/>
      <c r="D129" s="14"/>
      <c r="E129" s="14"/>
      <c r="F129" s="14"/>
    </row>
    <row r="130" spans="1:6" ht="12.75" customHeight="1" x14ac:dyDescent="0.2">
      <c r="A130" s="1"/>
      <c r="B130" s="1"/>
      <c r="C130" s="14"/>
      <c r="D130" s="14"/>
      <c r="E130" s="14"/>
      <c r="F130" s="14"/>
    </row>
    <row r="131" spans="1:6" ht="12.75" customHeight="1" x14ac:dyDescent="0.2">
      <c r="A131" s="1"/>
      <c r="B131" s="1"/>
      <c r="C131" s="14"/>
      <c r="D131" s="14"/>
      <c r="E131" s="14"/>
      <c r="F131" s="14"/>
    </row>
    <row r="132" spans="1:6" ht="12.75" customHeight="1" x14ac:dyDescent="0.2">
      <c r="A132" s="1"/>
      <c r="B132" s="1"/>
      <c r="C132" s="14"/>
      <c r="D132" s="14"/>
      <c r="E132" s="14"/>
      <c r="F132" s="14"/>
    </row>
    <row r="133" spans="1:6" ht="12.75" customHeight="1" x14ac:dyDescent="0.2">
      <c r="A133" s="1"/>
      <c r="B133" s="1"/>
      <c r="C133" s="14"/>
      <c r="D133" s="14"/>
      <c r="E133" s="14"/>
      <c r="F133" s="14"/>
    </row>
    <row r="134" spans="1:6" ht="12.75" customHeight="1" x14ac:dyDescent="0.2">
      <c r="A134" s="1"/>
      <c r="B134" s="1"/>
      <c r="C134" s="14"/>
      <c r="D134" s="14"/>
      <c r="E134" s="14"/>
      <c r="F134" s="14"/>
    </row>
    <row r="135" spans="1:6" ht="12.75" customHeight="1" x14ac:dyDescent="0.2">
      <c r="A135" s="1"/>
      <c r="B135" s="1"/>
      <c r="C135" s="14"/>
      <c r="D135" s="14"/>
      <c r="E135" s="14"/>
      <c r="F135" s="14"/>
    </row>
    <row r="136" spans="1:6" ht="12.75" customHeight="1" x14ac:dyDescent="0.2">
      <c r="A136" s="1"/>
      <c r="B136" s="1"/>
      <c r="C136" s="14"/>
      <c r="D136" s="14"/>
      <c r="E136" s="14"/>
      <c r="F136" s="14"/>
    </row>
    <row r="137" spans="1:6" ht="12.75" customHeight="1" x14ac:dyDescent="0.2">
      <c r="A137" s="1"/>
      <c r="B137" s="1"/>
      <c r="C137" s="14"/>
      <c r="D137" s="14"/>
      <c r="E137" s="14"/>
      <c r="F137" s="14"/>
    </row>
    <row r="138" spans="1:6" ht="12.75" customHeight="1" x14ac:dyDescent="0.2">
      <c r="A138" s="1"/>
      <c r="B138" s="1"/>
      <c r="C138" s="14"/>
      <c r="D138" s="14"/>
      <c r="E138" s="14"/>
      <c r="F138" s="14"/>
    </row>
    <row r="139" spans="1:6" ht="12.75" customHeight="1" x14ac:dyDescent="0.2">
      <c r="A139" s="1"/>
      <c r="B139" s="1"/>
      <c r="C139" s="14"/>
      <c r="D139" s="14"/>
      <c r="E139" s="14"/>
      <c r="F139" s="14"/>
    </row>
    <row r="140" spans="1:6" ht="12.75" customHeight="1" x14ac:dyDescent="0.2">
      <c r="A140" s="1"/>
      <c r="B140" s="1"/>
      <c r="C140" s="14"/>
      <c r="D140" s="14"/>
      <c r="E140" s="14"/>
      <c r="F140" s="14"/>
    </row>
    <row r="141" spans="1:6" ht="12.75" customHeight="1" x14ac:dyDescent="0.2">
      <c r="A141" s="1"/>
      <c r="B141" s="1"/>
      <c r="C141" s="14"/>
      <c r="D141" s="14"/>
      <c r="E141" s="14"/>
      <c r="F141" s="14"/>
    </row>
    <row r="142" spans="1:6" ht="12.75" customHeight="1" x14ac:dyDescent="0.2">
      <c r="A142" s="1"/>
      <c r="B142" s="1"/>
      <c r="C142" s="14"/>
      <c r="D142" s="14"/>
      <c r="E142" s="14"/>
      <c r="F142" s="14"/>
    </row>
    <row r="143" spans="1:6" ht="12.75" customHeight="1" x14ac:dyDescent="0.2">
      <c r="A143" s="1"/>
      <c r="B143" s="1"/>
      <c r="C143" s="14"/>
      <c r="D143" s="14"/>
      <c r="E143" s="14"/>
      <c r="F143" s="14"/>
    </row>
    <row r="144" spans="1:6" ht="12.75" customHeight="1" x14ac:dyDescent="0.2">
      <c r="A144" s="1"/>
      <c r="B144" s="1"/>
      <c r="C144" s="14"/>
      <c r="D144" s="14"/>
      <c r="E144" s="14"/>
      <c r="F144" s="14"/>
    </row>
    <row r="145" spans="1:6" ht="12.75" customHeight="1" x14ac:dyDescent="0.2">
      <c r="A145" s="1"/>
      <c r="B145" s="1"/>
      <c r="C145" s="14"/>
      <c r="D145" s="14"/>
      <c r="E145" s="14"/>
      <c r="F145" s="14"/>
    </row>
    <row r="146" spans="1:6" ht="12.75" customHeight="1" x14ac:dyDescent="0.2">
      <c r="A146" s="1"/>
      <c r="B146" s="1"/>
      <c r="C146" s="14"/>
      <c r="D146" s="14"/>
      <c r="E146" s="14"/>
      <c r="F146" s="14"/>
    </row>
    <row r="147" spans="1:6" ht="12.75" customHeight="1" x14ac:dyDescent="0.2">
      <c r="A147" s="1"/>
      <c r="B147" s="1"/>
      <c r="C147" s="14"/>
      <c r="D147" s="14"/>
      <c r="E147" s="14"/>
      <c r="F147" s="14"/>
    </row>
    <row r="148" spans="1:6" ht="12.75" customHeight="1" x14ac:dyDescent="0.2">
      <c r="A148" s="1"/>
      <c r="B148" s="1"/>
      <c r="C148" s="14"/>
      <c r="D148" s="14"/>
      <c r="E148" s="14"/>
      <c r="F148" s="14"/>
    </row>
    <row r="149" spans="1:6" ht="12.75" customHeight="1" x14ac:dyDescent="0.2">
      <c r="A149" s="1"/>
      <c r="B149" s="1"/>
      <c r="C149" s="14"/>
      <c r="D149" s="14"/>
      <c r="E149" s="14"/>
      <c r="F149" s="14"/>
    </row>
    <row r="150" spans="1:6" ht="12.75" customHeight="1" x14ac:dyDescent="0.2">
      <c r="A150" s="1"/>
      <c r="B150" s="1"/>
      <c r="C150" s="14"/>
      <c r="D150" s="14"/>
      <c r="E150" s="14"/>
      <c r="F150" s="14"/>
    </row>
    <row r="151" spans="1:6" ht="12.75" customHeight="1" x14ac:dyDescent="0.2">
      <c r="A151" s="1"/>
      <c r="B151" s="1"/>
      <c r="C151" s="14"/>
      <c r="D151" s="14"/>
      <c r="E151" s="14"/>
      <c r="F151" s="14"/>
    </row>
    <row r="152" spans="1:6" ht="12.75" customHeight="1" x14ac:dyDescent="0.2">
      <c r="A152" s="1"/>
      <c r="B152" s="1"/>
      <c r="C152" s="14"/>
      <c r="D152" s="14"/>
      <c r="E152" s="14"/>
      <c r="F152" s="14"/>
    </row>
    <row r="153" spans="1:6" ht="12.75" customHeight="1" x14ac:dyDescent="0.2">
      <c r="A153" s="1"/>
      <c r="B153" s="1"/>
      <c r="C153" s="14"/>
      <c r="D153" s="14"/>
      <c r="E153" s="14"/>
      <c r="F153" s="14"/>
    </row>
    <row r="154" spans="1:6" ht="12.75" customHeight="1" x14ac:dyDescent="0.2">
      <c r="A154" s="1"/>
      <c r="B154" s="1"/>
      <c r="C154" s="14"/>
      <c r="D154" s="14"/>
      <c r="E154" s="14"/>
      <c r="F154" s="14"/>
    </row>
    <row r="155" spans="1:6" ht="12.75" customHeight="1" x14ac:dyDescent="0.2">
      <c r="A155" s="1"/>
      <c r="B155" s="1"/>
      <c r="C155" s="14"/>
      <c r="D155" s="14"/>
      <c r="E155" s="14"/>
      <c r="F155" s="14"/>
    </row>
    <row r="156" spans="1:6" ht="12.75" customHeight="1" x14ac:dyDescent="0.2">
      <c r="A156" s="1"/>
      <c r="B156" s="1"/>
      <c r="C156" s="14"/>
      <c r="D156" s="14"/>
      <c r="E156" s="14"/>
      <c r="F156" s="14"/>
    </row>
    <row r="157" spans="1:6" ht="12.75" customHeight="1" x14ac:dyDescent="0.2">
      <c r="A157" s="1"/>
      <c r="B157" s="1"/>
      <c r="C157" s="14"/>
      <c r="D157" s="14"/>
      <c r="E157" s="14"/>
      <c r="F157" s="14"/>
    </row>
    <row r="158" spans="1:6" ht="12.75" customHeight="1" x14ac:dyDescent="0.2">
      <c r="A158" s="1"/>
      <c r="B158" s="1"/>
      <c r="C158" s="14"/>
      <c r="D158" s="14"/>
      <c r="E158" s="14"/>
      <c r="F158" s="14"/>
    </row>
    <row r="159" spans="1:6" ht="12.75" customHeight="1" x14ac:dyDescent="0.2">
      <c r="A159" s="1"/>
      <c r="B159" s="1"/>
      <c r="C159" s="14"/>
      <c r="D159" s="14"/>
      <c r="E159" s="14"/>
      <c r="F159" s="14"/>
    </row>
    <row r="160" spans="1:6" ht="12.75" customHeight="1" x14ac:dyDescent="0.2">
      <c r="A160" s="1"/>
      <c r="B160" s="1"/>
      <c r="C160" s="14"/>
      <c r="D160" s="14"/>
      <c r="E160" s="14"/>
      <c r="F160" s="14"/>
    </row>
    <row r="161" spans="1:6" ht="12.75" customHeight="1" x14ac:dyDescent="0.2">
      <c r="A161" s="1"/>
      <c r="B161" s="1"/>
      <c r="C161" s="14"/>
      <c r="D161" s="14"/>
      <c r="E161" s="14"/>
      <c r="F161" s="14"/>
    </row>
    <row r="162" spans="1:6" ht="12.75" customHeight="1" x14ac:dyDescent="0.2">
      <c r="A162" s="1"/>
      <c r="B162" s="1"/>
      <c r="C162" s="14"/>
      <c r="D162" s="14"/>
      <c r="E162" s="14"/>
      <c r="F162" s="14"/>
    </row>
    <row r="163" spans="1:6" ht="12.75" customHeight="1" x14ac:dyDescent="0.2">
      <c r="A163" s="1"/>
      <c r="B163" s="1"/>
      <c r="C163" s="14"/>
      <c r="D163" s="14"/>
      <c r="E163" s="14"/>
      <c r="F163" s="14"/>
    </row>
    <row r="164" spans="1:6" ht="12.75" customHeight="1" x14ac:dyDescent="0.2">
      <c r="A164" s="1"/>
      <c r="B164" s="1"/>
      <c r="C164" s="14"/>
      <c r="D164" s="14"/>
      <c r="E164" s="14"/>
      <c r="F164" s="14"/>
    </row>
    <row r="165" spans="1:6" ht="12.75" customHeight="1" x14ac:dyDescent="0.2">
      <c r="A165" s="1"/>
      <c r="B165" s="1"/>
      <c r="C165" s="14"/>
      <c r="D165" s="14"/>
      <c r="E165" s="14"/>
      <c r="F165" s="14"/>
    </row>
    <row r="166" spans="1:6" ht="12.75" customHeight="1" x14ac:dyDescent="0.2">
      <c r="A166" s="1"/>
      <c r="B166" s="1"/>
      <c r="C166" s="14"/>
      <c r="D166" s="14"/>
      <c r="E166" s="14"/>
      <c r="F166" s="14"/>
    </row>
    <row r="167" spans="1:6" ht="12.75" customHeight="1" x14ac:dyDescent="0.2">
      <c r="A167" s="1"/>
      <c r="B167" s="1"/>
      <c r="C167" s="14"/>
      <c r="D167" s="14"/>
      <c r="E167" s="14"/>
      <c r="F167" s="14"/>
    </row>
    <row r="168" spans="1:6" ht="12.75" customHeight="1" x14ac:dyDescent="0.2">
      <c r="A168" s="1"/>
      <c r="B168" s="1"/>
      <c r="C168" s="14"/>
      <c r="D168" s="14"/>
      <c r="E168" s="14"/>
      <c r="F168" s="14"/>
    </row>
    <row r="169" spans="1:6" ht="12.75" customHeight="1" x14ac:dyDescent="0.2">
      <c r="A169" s="1"/>
      <c r="B169" s="1"/>
      <c r="C169" s="14"/>
      <c r="D169" s="14"/>
      <c r="E169" s="14"/>
      <c r="F169" s="14"/>
    </row>
    <row r="170" spans="1:6" ht="12.75" customHeight="1" x14ac:dyDescent="0.2">
      <c r="A170" s="1"/>
      <c r="B170" s="1"/>
      <c r="C170" s="14"/>
      <c r="D170" s="14"/>
      <c r="E170" s="14"/>
      <c r="F170" s="14"/>
    </row>
    <row r="171" spans="1:6" ht="12.75" customHeight="1" x14ac:dyDescent="0.2">
      <c r="A171" s="1"/>
      <c r="B171" s="1"/>
      <c r="C171" s="14"/>
      <c r="D171" s="14"/>
      <c r="E171" s="14"/>
      <c r="F171" s="14"/>
    </row>
    <row r="172" spans="1:6" ht="12.75" customHeight="1" x14ac:dyDescent="0.2">
      <c r="A172" s="1"/>
      <c r="B172" s="1"/>
      <c r="C172" s="14"/>
      <c r="D172" s="14"/>
      <c r="E172" s="14"/>
      <c r="F172" s="14"/>
    </row>
    <row r="173" spans="1:6" ht="12.75" customHeight="1" x14ac:dyDescent="0.2">
      <c r="A173" s="1"/>
      <c r="B173" s="1"/>
      <c r="C173" s="14"/>
      <c r="D173" s="14"/>
      <c r="E173" s="14"/>
      <c r="F173" s="14"/>
    </row>
    <row r="174" spans="1:6" ht="12.75" customHeight="1" x14ac:dyDescent="0.2">
      <c r="A174" s="1"/>
      <c r="B174" s="1"/>
      <c r="C174" s="14"/>
      <c r="D174" s="14"/>
      <c r="E174" s="14"/>
      <c r="F174" s="14"/>
    </row>
    <row r="175" spans="1:6" ht="12.75" customHeight="1" x14ac:dyDescent="0.2">
      <c r="A175" s="1"/>
      <c r="B175" s="1"/>
      <c r="C175" s="14"/>
      <c r="D175" s="14"/>
      <c r="E175" s="14"/>
      <c r="F175" s="14"/>
    </row>
    <row r="176" spans="1:6" ht="12.75" customHeight="1" x14ac:dyDescent="0.2">
      <c r="A176" s="1"/>
      <c r="B176" s="1"/>
      <c r="C176" s="14"/>
      <c r="D176" s="14"/>
      <c r="E176" s="14"/>
      <c r="F176" s="14"/>
    </row>
    <row r="177" spans="1:6" ht="12.75" customHeight="1" x14ac:dyDescent="0.2">
      <c r="A177" s="1"/>
      <c r="B177" s="1"/>
      <c r="C177" s="14"/>
      <c r="D177" s="14"/>
      <c r="E177" s="14"/>
      <c r="F177" s="14"/>
    </row>
    <row r="178" spans="1:6" ht="12.75" customHeight="1" x14ac:dyDescent="0.2">
      <c r="A178" s="1"/>
      <c r="B178" s="1"/>
      <c r="C178" s="14"/>
      <c r="D178" s="14"/>
      <c r="E178" s="14"/>
      <c r="F178" s="14"/>
    </row>
    <row r="179" spans="1:6" ht="12.75" customHeight="1" x14ac:dyDescent="0.2">
      <c r="A179" s="1"/>
      <c r="B179" s="1"/>
      <c r="C179" s="14"/>
      <c r="D179" s="14"/>
      <c r="E179" s="14"/>
      <c r="F179" s="14"/>
    </row>
    <row r="180" spans="1:6" ht="12.75" customHeight="1" x14ac:dyDescent="0.2">
      <c r="A180" s="1"/>
      <c r="B180" s="1"/>
      <c r="C180" s="14"/>
      <c r="D180" s="14"/>
      <c r="E180" s="14"/>
      <c r="F180" s="14"/>
    </row>
    <row r="181" spans="1:6" ht="12.75" customHeight="1" x14ac:dyDescent="0.2">
      <c r="A181" s="1"/>
      <c r="B181" s="1"/>
      <c r="C181" s="14"/>
      <c r="D181" s="14"/>
      <c r="E181" s="14"/>
      <c r="F181" s="14"/>
    </row>
    <row r="182" spans="1:6" ht="12.75" customHeight="1" x14ac:dyDescent="0.2">
      <c r="A182" s="1"/>
      <c r="B182" s="1"/>
      <c r="C182" s="14"/>
      <c r="D182" s="14"/>
      <c r="E182" s="14"/>
      <c r="F182" s="14"/>
    </row>
    <row r="183" spans="1:6" ht="12.75" customHeight="1" x14ac:dyDescent="0.2">
      <c r="A183" s="1"/>
      <c r="B183" s="1"/>
      <c r="C183" s="14"/>
      <c r="D183" s="14"/>
      <c r="E183" s="14"/>
      <c r="F183" s="14"/>
    </row>
    <row r="184" spans="1:6" ht="12.75" customHeight="1" x14ac:dyDescent="0.2">
      <c r="A184" s="1"/>
      <c r="B184" s="1"/>
      <c r="C184" s="14"/>
      <c r="D184" s="14"/>
      <c r="E184" s="14"/>
      <c r="F184" s="14"/>
    </row>
    <row r="185" spans="1:6" ht="12.75" customHeight="1" x14ac:dyDescent="0.2">
      <c r="A185" s="1"/>
      <c r="B185" s="1"/>
      <c r="C185" s="14"/>
      <c r="D185" s="14"/>
      <c r="E185" s="14"/>
      <c r="F185" s="14"/>
    </row>
    <row r="186" spans="1:6" ht="12.75" customHeight="1" x14ac:dyDescent="0.2">
      <c r="A186" s="1"/>
      <c r="B186" s="1"/>
      <c r="C186" s="14"/>
      <c r="D186" s="14"/>
      <c r="E186" s="14"/>
      <c r="F186" s="14"/>
    </row>
    <row r="187" spans="1:6" ht="12.75" customHeight="1" x14ac:dyDescent="0.2">
      <c r="A187" s="1"/>
      <c r="B187" s="1"/>
      <c r="C187" s="14"/>
      <c r="D187" s="14"/>
      <c r="E187" s="14"/>
      <c r="F187" s="14"/>
    </row>
    <row r="188" spans="1:6" ht="12.75" customHeight="1" x14ac:dyDescent="0.2">
      <c r="A188" s="1"/>
      <c r="B188" s="1"/>
      <c r="C188" s="14"/>
      <c r="D188" s="14"/>
      <c r="E188" s="14"/>
      <c r="F188" s="14"/>
    </row>
    <row r="189" spans="1:6" ht="12.75" customHeight="1" x14ac:dyDescent="0.2">
      <c r="A189" s="1"/>
      <c r="B189" s="1"/>
      <c r="C189" s="14"/>
      <c r="D189" s="14"/>
      <c r="E189" s="14"/>
      <c r="F189" s="14"/>
    </row>
    <row r="190" spans="1:6" ht="12.75" customHeight="1" x14ac:dyDescent="0.2">
      <c r="A190" s="1"/>
      <c r="B190" s="1"/>
      <c r="C190" s="14"/>
      <c r="D190" s="14"/>
      <c r="E190" s="14"/>
      <c r="F190" s="14"/>
    </row>
    <row r="191" spans="1:6" ht="12.75" customHeight="1" x14ac:dyDescent="0.2">
      <c r="A191" s="1"/>
      <c r="B191" s="1"/>
      <c r="C191" s="14"/>
      <c r="D191" s="14"/>
      <c r="E191" s="14"/>
      <c r="F191" s="14"/>
    </row>
    <row r="192" spans="1:6" ht="12.75" customHeight="1" x14ac:dyDescent="0.2">
      <c r="A192" s="1"/>
      <c r="B192" s="1"/>
      <c r="C192" s="14"/>
      <c r="D192" s="14"/>
      <c r="E192" s="14"/>
      <c r="F192" s="14"/>
    </row>
    <row r="193" spans="1:6" ht="12.75" customHeight="1" x14ac:dyDescent="0.2">
      <c r="A193" s="1"/>
      <c r="B193" s="1"/>
      <c r="C193" s="14"/>
      <c r="D193" s="14"/>
      <c r="E193" s="14"/>
      <c r="F193" s="14"/>
    </row>
    <row r="194" spans="1:6" ht="12.75" customHeight="1" x14ac:dyDescent="0.2">
      <c r="C194" s="22"/>
      <c r="D194" s="22"/>
      <c r="E194" s="22"/>
      <c r="F194" s="22"/>
    </row>
    <row r="195" spans="1:6" ht="12.75" customHeight="1" x14ac:dyDescent="0.2">
      <c r="C195" s="22"/>
      <c r="D195" s="22"/>
      <c r="E195" s="22"/>
      <c r="F195" s="22"/>
    </row>
    <row r="196" spans="1:6" ht="12.75" customHeight="1" x14ac:dyDescent="0.2">
      <c r="C196" s="22"/>
      <c r="D196" s="22"/>
      <c r="E196" s="22"/>
      <c r="F196" s="22"/>
    </row>
    <row r="197" spans="1:6" ht="12.75" customHeight="1" x14ac:dyDescent="0.2">
      <c r="C197" s="22"/>
      <c r="D197" s="22"/>
      <c r="E197" s="22"/>
      <c r="F197" s="22"/>
    </row>
    <row r="198" spans="1:6" ht="12.75" customHeight="1" x14ac:dyDescent="0.2">
      <c r="C198" s="22"/>
      <c r="D198" s="22"/>
      <c r="E198" s="22"/>
      <c r="F198" s="22"/>
    </row>
    <row r="199" spans="1:6" ht="12.75" customHeight="1" x14ac:dyDescent="0.2">
      <c r="C199" s="22"/>
      <c r="D199" s="22"/>
      <c r="E199" s="22"/>
      <c r="F199" s="22"/>
    </row>
    <row r="200" spans="1:6" ht="12.75" customHeight="1" x14ac:dyDescent="0.2">
      <c r="C200" s="22"/>
      <c r="D200" s="22"/>
      <c r="E200" s="22"/>
      <c r="F200" s="22"/>
    </row>
    <row r="201" spans="1:6" ht="12.75" customHeight="1" x14ac:dyDescent="0.2">
      <c r="C201" s="22"/>
      <c r="D201" s="22"/>
      <c r="E201" s="22"/>
      <c r="F201" s="22"/>
    </row>
    <row r="202" spans="1:6" ht="12.75" customHeight="1" x14ac:dyDescent="0.2">
      <c r="C202" s="22"/>
      <c r="D202" s="22"/>
      <c r="E202" s="22"/>
      <c r="F202" s="22"/>
    </row>
    <row r="203" spans="1:6" ht="12.75" customHeight="1" x14ac:dyDescent="0.2">
      <c r="C203" s="22"/>
      <c r="D203" s="22"/>
      <c r="E203" s="22"/>
      <c r="F203" s="22"/>
    </row>
    <row r="204" spans="1:6" ht="12.75" customHeight="1" x14ac:dyDescent="0.2">
      <c r="C204" s="22"/>
      <c r="D204" s="22"/>
      <c r="E204" s="22"/>
      <c r="F204" s="22"/>
    </row>
    <row r="205" spans="1:6" ht="12.75" customHeight="1" x14ac:dyDescent="0.2">
      <c r="C205" s="22"/>
      <c r="D205" s="22"/>
      <c r="E205" s="22"/>
      <c r="F205" s="22"/>
    </row>
    <row r="206" spans="1:6" ht="12.75" customHeight="1" x14ac:dyDescent="0.2">
      <c r="C206" s="22"/>
      <c r="D206" s="22"/>
      <c r="E206" s="22"/>
      <c r="F206" s="22"/>
    </row>
    <row r="207" spans="1:6" ht="12.75" customHeight="1" x14ac:dyDescent="0.2">
      <c r="C207" s="22"/>
      <c r="D207" s="22"/>
      <c r="E207" s="22"/>
      <c r="F207" s="22"/>
    </row>
    <row r="208" spans="1:6" ht="12.75" customHeight="1" x14ac:dyDescent="0.2">
      <c r="C208" s="22"/>
      <c r="D208" s="22"/>
      <c r="E208" s="22"/>
      <c r="F208" s="22"/>
    </row>
    <row r="209" spans="3:6" ht="12.75" customHeight="1" x14ac:dyDescent="0.2">
      <c r="C209" s="22"/>
      <c r="D209" s="22"/>
      <c r="E209" s="22"/>
      <c r="F209" s="22"/>
    </row>
    <row r="210" spans="3:6" ht="12.75" customHeight="1" x14ac:dyDescent="0.2">
      <c r="C210" s="22"/>
      <c r="D210" s="22"/>
      <c r="E210" s="22"/>
      <c r="F210" s="22"/>
    </row>
    <row r="211" spans="3:6" ht="12.75" customHeight="1" x14ac:dyDescent="0.2">
      <c r="C211" s="22"/>
      <c r="D211" s="22"/>
      <c r="E211" s="22"/>
      <c r="F211" s="22"/>
    </row>
    <row r="212" spans="3:6" ht="12.75" customHeight="1" x14ac:dyDescent="0.2">
      <c r="C212" s="22"/>
      <c r="D212" s="22"/>
      <c r="E212" s="22"/>
      <c r="F212" s="22"/>
    </row>
    <row r="213" spans="3:6" ht="12.75" customHeight="1" x14ac:dyDescent="0.2">
      <c r="C213" s="22"/>
      <c r="D213" s="22"/>
      <c r="E213" s="22"/>
      <c r="F213" s="22"/>
    </row>
    <row r="214" spans="3:6" ht="12.75" customHeight="1" x14ac:dyDescent="0.2">
      <c r="C214" s="22"/>
      <c r="D214" s="22"/>
      <c r="E214" s="22"/>
      <c r="F214" s="22"/>
    </row>
    <row r="215" spans="3:6" ht="12.75" customHeight="1" x14ac:dyDescent="0.2">
      <c r="C215" s="22"/>
      <c r="D215" s="22"/>
      <c r="E215" s="22"/>
      <c r="F215" s="22"/>
    </row>
    <row r="216" spans="3:6" ht="12.75" customHeight="1" x14ac:dyDescent="0.2">
      <c r="C216" s="22"/>
      <c r="D216" s="22"/>
      <c r="E216" s="22"/>
      <c r="F216" s="22"/>
    </row>
    <row r="217" spans="3:6" ht="12.75" customHeight="1" x14ac:dyDescent="0.2">
      <c r="C217" s="22"/>
      <c r="D217" s="22"/>
      <c r="E217" s="22"/>
      <c r="F217" s="22"/>
    </row>
    <row r="218" spans="3:6" ht="12.75" customHeight="1" x14ac:dyDescent="0.2">
      <c r="C218" s="22"/>
      <c r="D218" s="22"/>
      <c r="E218" s="22"/>
      <c r="F218" s="22"/>
    </row>
    <row r="219" spans="3:6" ht="12.75" customHeight="1" x14ac:dyDescent="0.2">
      <c r="C219" s="22"/>
      <c r="D219" s="22"/>
      <c r="E219" s="22"/>
      <c r="F219" s="22"/>
    </row>
    <row r="220" spans="3:6" ht="12.75" customHeight="1" x14ac:dyDescent="0.2">
      <c r="C220" s="22"/>
      <c r="D220" s="22"/>
      <c r="E220" s="22"/>
      <c r="F220" s="22"/>
    </row>
    <row r="221" spans="3:6" ht="12.75" customHeight="1" x14ac:dyDescent="0.2">
      <c r="C221" s="22"/>
      <c r="D221" s="22"/>
      <c r="E221" s="22"/>
      <c r="F221" s="22"/>
    </row>
    <row r="222" spans="3:6" ht="12.75" customHeight="1" x14ac:dyDescent="0.2">
      <c r="C222" s="22"/>
      <c r="D222" s="22"/>
      <c r="E222" s="22"/>
      <c r="F222" s="22"/>
    </row>
    <row r="223" spans="3:6" ht="12.75" customHeight="1" x14ac:dyDescent="0.2">
      <c r="C223" s="22"/>
      <c r="D223" s="22"/>
      <c r="E223" s="22"/>
      <c r="F223" s="22"/>
    </row>
    <row r="224" spans="3:6" ht="12.75" customHeight="1" x14ac:dyDescent="0.2">
      <c r="C224" s="22"/>
      <c r="D224" s="22"/>
      <c r="E224" s="22"/>
      <c r="F224" s="22"/>
    </row>
    <row r="225" spans="3:6" ht="12.75" customHeight="1" x14ac:dyDescent="0.2">
      <c r="C225" s="22"/>
      <c r="D225" s="22"/>
      <c r="E225" s="22"/>
      <c r="F225" s="22"/>
    </row>
    <row r="226" spans="3:6" ht="12.75" customHeight="1" x14ac:dyDescent="0.2">
      <c r="C226" s="22"/>
      <c r="D226" s="22"/>
      <c r="E226" s="22"/>
      <c r="F226" s="22"/>
    </row>
    <row r="227" spans="3:6" ht="12.75" customHeight="1" x14ac:dyDescent="0.2">
      <c r="C227" s="22"/>
      <c r="D227" s="22"/>
      <c r="E227" s="22"/>
      <c r="F227" s="22"/>
    </row>
    <row r="228" spans="3:6" ht="12.75" customHeight="1" x14ac:dyDescent="0.2">
      <c r="C228" s="22"/>
      <c r="D228" s="22"/>
      <c r="E228" s="22"/>
      <c r="F228" s="22"/>
    </row>
    <row r="229" spans="3:6" ht="12.75" customHeight="1" x14ac:dyDescent="0.2">
      <c r="C229" s="22"/>
      <c r="D229" s="22"/>
      <c r="E229" s="22"/>
      <c r="F229" s="22"/>
    </row>
    <row r="230" spans="3:6" ht="12.75" customHeight="1" x14ac:dyDescent="0.2">
      <c r="C230" s="22"/>
      <c r="D230" s="22"/>
      <c r="E230" s="22"/>
      <c r="F230" s="22"/>
    </row>
    <row r="231" spans="3:6" ht="12.75" customHeight="1" x14ac:dyDescent="0.2">
      <c r="C231" s="22"/>
      <c r="D231" s="22"/>
      <c r="E231" s="22"/>
      <c r="F231" s="22"/>
    </row>
    <row r="232" spans="3:6" ht="12.75" customHeight="1" x14ac:dyDescent="0.2">
      <c r="C232" s="22"/>
      <c r="D232" s="22"/>
      <c r="E232" s="22"/>
      <c r="F232" s="22"/>
    </row>
    <row r="233" spans="3:6" ht="12.75" customHeight="1" x14ac:dyDescent="0.2">
      <c r="C233" s="22"/>
      <c r="D233" s="22"/>
      <c r="E233" s="22"/>
      <c r="F233" s="22"/>
    </row>
    <row r="234" spans="3:6" ht="12.75" customHeight="1" x14ac:dyDescent="0.2">
      <c r="C234" s="22"/>
      <c r="D234" s="22"/>
      <c r="E234" s="22"/>
      <c r="F234" s="22"/>
    </row>
    <row r="235" spans="3:6" ht="12.75" customHeight="1" x14ac:dyDescent="0.2">
      <c r="C235" s="22"/>
      <c r="D235" s="22"/>
      <c r="E235" s="22"/>
      <c r="F235" s="22"/>
    </row>
    <row r="236" spans="3:6" ht="12.75" customHeight="1" x14ac:dyDescent="0.2">
      <c r="C236" s="22"/>
      <c r="D236" s="22"/>
      <c r="E236" s="22"/>
      <c r="F236" s="22"/>
    </row>
    <row r="237" spans="3:6" ht="12.75" customHeight="1" x14ac:dyDescent="0.2">
      <c r="C237" s="22"/>
      <c r="D237" s="22"/>
      <c r="E237" s="22"/>
      <c r="F237" s="22"/>
    </row>
    <row r="238" spans="3:6" ht="12.75" customHeight="1" x14ac:dyDescent="0.2">
      <c r="C238" s="22"/>
      <c r="D238" s="22"/>
      <c r="E238" s="22"/>
      <c r="F238" s="22"/>
    </row>
    <row r="239" spans="3:6" ht="12.75" customHeight="1" x14ac:dyDescent="0.2">
      <c r="C239" s="22"/>
      <c r="D239" s="22"/>
      <c r="E239" s="22"/>
      <c r="F239" s="22"/>
    </row>
    <row r="240" spans="3:6" ht="12.75" customHeight="1" x14ac:dyDescent="0.2">
      <c r="C240" s="22"/>
      <c r="D240" s="22"/>
      <c r="E240" s="22"/>
      <c r="F240" s="22"/>
    </row>
    <row r="241" spans="3:6" ht="12.75" customHeight="1" x14ac:dyDescent="0.2">
      <c r="C241" s="22"/>
      <c r="D241" s="22"/>
      <c r="E241" s="22"/>
      <c r="F241" s="22"/>
    </row>
    <row r="242" spans="3:6" ht="12.75" customHeight="1" x14ac:dyDescent="0.2">
      <c r="C242" s="22"/>
      <c r="D242" s="22"/>
      <c r="E242" s="22"/>
      <c r="F242" s="22"/>
    </row>
    <row r="243" spans="3:6" ht="12.75" customHeight="1" x14ac:dyDescent="0.2">
      <c r="C243" s="22"/>
      <c r="D243" s="22"/>
      <c r="E243" s="22"/>
      <c r="F243" s="22"/>
    </row>
    <row r="244" spans="3:6" ht="12.75" customHeight="1" x14ac:dyDescent="0.2">
      <c r="C244" s="22"/>
      <c r="D244" s="22"/>
      <c r="E244" s="22"/>
      <c r="F244" s="22"/>
    </row>
    <row r="245" spans="3:6" ht="12.75" customHeight="1" x14ac:dyDescent="0.2">
      <c r="C245" s="22"/>
      <c r="D245" s="22"/>
      <c r="E245" s="22"/>
      <c r="F245" s="22"/>
    </row>
    <row r="246" spans="3:6" ht="12.75" customHeight="1" x14ac:dyDescent="0.2">
      <c r="C246" s="22"/>
      <c r="D246" s="22"/>
      <c r="E246" s="22"/>
      <c r="F246" s="22"/>
    </row>
    <row r="247" spans="3:6" ht="12.75" customHeight="1" x14ac:dyDescent="0.2">
      <c r="C247" s="22"/>
      <c r="D247" s="22"/>
      <c r="E247" s="22"/>
      <c r="F247" s="22"/>
    </row>
    <row r="248" spans="3:6" ht="12.75" customHeight="1" x14ac:dyDescent="0.2">
      <c r="C248" s="22"/>
      <c r="D248" s="22"/>
      <c r="E248" s="22"/>
      <c r="F248" s="22"/>
    </row>
    <row r="249" spans="3:6" ht="12.75" customHeight="1" x14ac:dyDescent="0.2">
      <c r="C249" s="22"/>
      <c r="D249" s="22"/>
      <c r="E249" s="22"/>
      <c r="F249" s="22"/>
    </row>
    <row r="250" spans="3:6" ht="12.75" customHeight="1" x14ac:dyDescent="0.2">
      <c r="C250" s="22"/>
      <c r="D250" s="22"/>
      <c r="E250" s="22"/>
      <c r="F250" s="22"/>
    </row>
    <row r="251" spans="3:6" ht="12.75" customHeight="1" x14ac:dyDescent="0.2">
      <c r="C251" s="22"/>
      <c r="D251" s="22"/>
      <c r="E251" s="22"/>
      <c r="F251" s="22"/>
    </row>
    <row r="252" spans="3:6" ht="12.75" customHeight="1" x14ac:dyDescent="0.2">
      <c r="C252" s="22"/>
      <c r="D252" s="22"/>
      <c r="E252" s="22"/>
      <c r="F252" s="22"/>
    </row>
    <row r="253" spans="3:6" ht="12.75" customHeight="1" x14ac:dyDescent="0.2">
      <c r="C253" s="22"/>
      <c r="D253" s="22"/>
      <c r="E253" s="22"/>
      <c r="F253" s="22"/>
    </row>
    <row r="254" spans="3:6" ht="12.75" customHeight="1" x14ac:dyDescent="0.2">
      <c r="C254" s="22"/>
      <c r="D254" s="22"/>
      <c r="E254" s="22"/>
      <c r="F254" s="22"/>
    </row>
    <row r="255" spans="3:6" ht="12.75" customHeight="1" x14ac:dyDescent="0.2">
      <c r="C255" s="22"/>
      <c r="D255" s="22"/>
      <c r="E255" s="22"/>
      <c r="F255" s="22"/>
    </row>
    <row r="256" spans="3:6" ht="12.75" customHeight="1" x14ac:dyDescent="0.2">
      <c r="C256" s="22"/>
      <c r="D256" s="22"/>
      <c r="E256" s="22"/>
      <c r="F256" s="22"/>
    </row>
    <row r="257" spans="3:6" ht="12.75" customHeight="1" x14ac:dyDescent="0.2">
      <c r="C257" s="22"/>
      <c r="D257" s="22"/>
      <c r="E257" s="22"/>
      <c r="F257" s="22"/>
    </row>
    <row r="258" spans="3:6" ht="12.75" customHeight="1" x14ac:dyDescent="0.2">
      <c r="C258" s="22"/>
      <c r="D258" s="22"/>
      <c r="E258" s="22"/>
      <c r="F258" s="22"/>
    </row>
    <row r="259" spans="3:6" ht="12.75" customHeight="1" x14ac:dyDescent="0.2">
      <c r="C259" s="22"/>
      <c r="D259" s="22"/>
      <c r="E259" s="22"/>
      <c r="F259" s="22"/>
    </row>
    <row r="260" spans="3:6" ht="12.75" customHeight="1" x14ac:dyDescent="0.2">
      <c r="C260" s="22"/>
      <c r="D260" s="22"/>
      <c r="E260" s="22"/>
      <c r="F260" s="22"/>
    </row>
    <row r="261" spans="3:6" ht="12.75" customHeight="1" x14ac:dyDescent="0.2">
      <c r="C261" s="22"/>
      <c r="D261" s="22"/>
      <c r="E261" s="22"/>
      <c r="F261" s="22"/>
    </row>
    <row r="262" spans="3:6" ht="12.75" customHeight="1" x14ac:dyDescent="0.2">
      <c r="C262" s="22"/>
      <c r="D262" s="22"/>
      <c r="E262" s="22"/>
      <c r="F262" s="22"/>
    </row>
    <row r="263" spans="3:6" ht="12.75" customHeight="1" x14ac:dyDescent="0.2">
      <c r="C263" s="22"/>
      <c r="D263" s="22"/>
      <c r="E263" s="22"/>
      <c r="F263" s="22"/>
    </row>
    <row r="264" spans="3:6" ht="12.75" customHeight="1" x14ac:dyDescent="0.2">
      <c r="C264" s="22"/>
      <c r="D264" s="22"/>
      <c r="E264" s="22"/>
      <c r="F264" s="22"/>
    </row>
    <row r="265" spans="3:6" ht="12.75" customHeight="1" x14ac:dyDescent="0.2">
      <c r="C265" s="22"/>
      <c r="D265" s="22"/>
      <c r="E265" s="22"/>
      <c r="F265" s="22"/>
    </row>
    <row r="266" spans="3:6" ht="12.75" customHeight="1" x14ac:dyDescent="0.2">
      <c r="C266" s="22"/>
      <c r="D266" s="22"/>
      <c r="E266" s="22"/>
      <c r="F266" s="22"/>
    </row>
    <row r="267" spans="3:6" ht="12.75" customHeight="1" x14ac:dyDescent="0.2">
      <c r="C267" s="22"/>
      <c r="D267" s="22"/>
      <c r="E267" s="22"/>
      <c r="F267" s="22"/>
    </row>
    <row r="268" spans="3:6" ht="12.75" customHeight="1" x14ac:dyDescent="0.2">
      <c r="C268" s="22"/>
      <c r="D268" s="22"/>
      <c r="E268" s="22"/>
      <c r="F268" s="22"/>
    </row>
    <row r="269" spans="3:6" ht="12.75" customHeight="1" x14ac:dyDescent="0.2">
      <c r="C269" s="22"/>
      <c r="D269" s="22"/>
      <c r="E269" s="22"/>
      <c r="F269" s="22"/>
    </row>
    <row r="270" spans="3:6" ht="12.75" customHeight="1" x14ac:dyDescent="0.2">
      <c r="C270" s="22"/>
      <c r="D270" s="22"/>
      <c r="E270" s="22"/>
      <c r="F270" s="22"/>
    </row>
    <row r="271" spans="3:6" ht="12.75" customHeight="1" x14ac:dyDescent="0.2">
      <c r="C271" s="22"/>
      <c r="D271" s="22"/>
      <c r="E271" s="22"/>
      <c r="F271" s="22"/>
    </row>
    <row r="272" spans="3:6" ht="12.75" customHeight="1" x14ac:dyDescent="0.2">
      <c r="C272" s="22"/>
      <c r="D272" s="22"/>
      <c r="E272" s="22"/>
      <c r="F272" s="22"/>
    </row>
    <row r="273" spans="3:6" ht="12.75" customHeight="1" x14ac:dyDescent="0.2">
      <c r="C273" s="22"/>
      <c r="D273" s="22"/>
      <c r="E273" s="22"/>
      <c r="F273" s="22"/>
    </row>
    <row r="274" spans="3:6" ht="12.75" customHeight="1" x14ac:dyDescent="0.2">
      <c r="C274" s="22"/>
      <c r="D274" s="22"/>
      <c r="E274" s="22"/>
      <c r="F274" s="22"/>
    </row>
    <row r="275" spans="3:6" ht="12.75" customHeight="1" x14ac:dyDescent="0.2">
      <c r="C275" s="22"/>
      <c r="D275" s="22"/>
      <c r="E275" s="22"/>
      <c r="F275" s="22"/>
    </row>
    <row r="276" spans="3:6" ht="12.75" customHeight="1" x14ac:dyDescent="0.2">
      <c r="C276" s="22"/>
      <c r="D276" s="22"/>
      <c r="E276" s="22"/>
      <c r="F276" s="22"/>
    </row>
    <row r="277" spans="3:6" ht="12.75" customHeight="1" x14ac:dyDescent="0.2">
      <c r="C277" s="22"/>
      <c r="D277" s="22"/>
      <c r="E277" s="22"/>
      <c r="F277" s="22"/>
    </row>
    <row r="278" spans="3:6" ht="12.75" customHeight="1" x14ac:dyDescent="0.2">
      <c r="C278" s="22"/>
      <c r="D278" s="22"/>
      <c r="E278" s="22"/>
      <c r="F278" s="22"/>
    </row>
    <row r="279" spans="3:6" ht="12.75" customHeight="1" x14ac:dyDescent="0.2">
      <c r="C279" s="22"/>
      <c r="D279" s="22"/>
      <c r="E279" s="22"/>
      <c r="F279" s="22"/>
    </row>
    <row r="280" spans="3:6" ht="12.75" customHeight="1" x14ac:dyDescent="0.2"/>
    <row r="281" spans="3:6" ht="12.75" customHeight="1" x14ac:dyDescent="0.2"/>
    <row r="282" spans="3:6" ht="12.75" customHeight="1" x14ac:dyDescent="0.2"/>
    <row r="283" spans="3:6" ht="12.75" customHeight="1" x14ac:dyDescent="0.2"/>
    <row r="284" spans="3:6" ht="12.75" customHeight="1" x14ac:dyDescent="0.2"/>
    <row r="285" spans="3:6" ht="12.75" customHeight="1" x14ac:dyDescent="0.2"/>
    <row r="286" spans="3:6" ht="12.75" customHeight="1" x14ac:dyDescent="0.2"/>
    <row r="287" spans="3:6" ht="12.75" customHeight="1" x14ac:dyDescent="0.2"/>
    <row r="288" spans="3:6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0"/>
  <sheetViews>
    <sheetView showGridLines="0" workbookViewId="0"/>
  </sheetViews>
  <sheetFormatPr baseColWidth="10" defaultColWidth="14.42578125" defaultRowHeight="15" customHeight="1" x14ac:dyDescent="0.2"/>
  <cols>
    <col min="1" max="1" width="10.7109375" customWidth="1"/>
    <col min="2" max="2" width="5.7109375" customWidth="1"/>
    <col min="3" max="3" width="17.140625" customWidth="1"/>
    <col min="4" max="4" width="7.28515625" customWidth="1"/>
    <col min="5" max="5" width="19" customWidth="1"/>
    <col min="6" max="6" width="3.140625" customWidth="1"/>
    <col min="7" max="7" width="16.28515625" customWidth="1"/>
    <col min="8" max="25" width="10.7109375" customWidth="1"/>
  </cols>
  <sheetData>
    <row r="1" spans="2:8" ht="12.75" customHeight="1" x14ac:dyDescent="0.2"/>
    <row r="2" spans="2:8" ht="12.75" customHeight="1" x14ac:dyDescent="0.2"/>
    <row r="3" spans="2:8" ht="12.75" customHeight="1" x14ac:dyDescent="0.2">
      <c r="F3" s="32"/>
      <c r="G3" s="32"/>
      <c r="H3" s="32"/>
    </row>
    <row r="4" spans="2:8" ht="12.75" customHeight="1" x14ac:dyDescent="0.25">
      <c r="B4" s="33" t="s">
        <v>379</v>
      </c>
      <c r="C4" s="33" t="s">
        <v>382</v>
      </c>
      <c r="D4" s="33" t="s">
        <v>383</v>
      </c>
      <c r="F4" s="34">
        <v>17</v>
      </c>
      <c r="G4" s="35" t="s">
        <v>143</v>
      </c>
      <c r="H4" s="34">
        <f>+Concentrado!Q62</f>
        <v>91</v>
      </c>
    </row>
    <row r="5" spans="2:8" ht="12.75" customHeight="1" x14ac:dyDescent="0.25">
      <c r="B5" s="36">
        <v>1</v>
      </c>
      <c r="C5" s="38" t="s">
        <v>5</v>
      </c>
      <c r="D5" s="36">
        <f>+Concentrado!Z35</f>
        <v>198</v>
      </c>
      <c r="F5" s="34">
        <v>18</v>
      </c>
      <c r="G5" s="35" t="s">
        <v>286</v>
      </c>
      <c r="H5" s="34">
        <f>+Concentrado!AI35</f>
        <v>90</v>
      </c>
    </row>
    <row r="6" spans="2:8" ht="12.75" customHeight="1" x14ac:dyDescent="0.25">
      <c r="B6" s="36">
        <v>2</v>
      </c>
      <c r="C6" s="38" t="s">
        <v>0</v>
      </c>
      <c r="D6" s="36">
        <f>+Concentrado!Z44</f>
        <v>184</v>
      </c>
      <c r="F6" s="39">
        <v>18</v>
      </c>
      <c r="G6" s="35" t="s">
        <v>296</v>
      </c>
      <c r="H6" s="34">
        <f>+Concentrado!Z62</f>
        <v>90</v>
      </c>
    </row>
    <row r="7" spans="2:8" ht="12.75" customHeight="1" x14ac:dyDescent="0.25">
      <c r="B7" s="36">
        <v>3</v>
      </c>
      <c r="C7" s="38" t="s">
        <v>19</v>
      </c>
      <c r="D7" s="36">
        <f>+Concentrado!Q17</f>
        <v>152</v>
      </c>
      <c r="F7" s="34">
        <v>20</v>
      </c>
      <c r="G7" s="35" t="s">
        <v>197</v>
      </c>
      <c r="H7" s="34">
        <f>+Concentrado!Q71</f>
        <v>87</v>
      </c>
    </row>
    <row r="8" spans="2:8" ht="12.75" customHeight="1" x14ac:dyDescent="0.25">
      <c r="B8" s="41">
        <v>3</v>
      </c>
      <c r="C8" s="38" t="s">
        <v>26</v>
      </c>
      <c r="D8" s="36">
        <f>+Concentrado!Q26</f>
        <v>152</v>
      </c>
      <c r="F8" s="34">
        <v>21</v>
      </c>
      <c r="G8" s="35" t="s">
        <v>218</v>
      </c>
      <c r="H8" s="34">
        <f>+Concentrado!Z53</f>
        <v>85</v>
      </c>
    </row>
    <row r="9" spans="2:8" ht="12.75" customHeight="1" x14ac:dyDescent="0.25">
      <c r="B9" s="34">
        <v>5</v>
      </c>
      <c r="C9" s="35" t="s">
        <v>54</v>
      </c>
      <c r="D9" s="34">
        <f>+Concentrado!H62</f>
        <v>141</v>
      </c>
      <c r="F9" s="34">
        <v>22</v>
      </c>
      <c r="G9" s="35" t="s">
        <v>295</v>
      </c>
      <c r="H9" s="34">
        <f>+Concentrado!AI44</f>
        <v>84</v>
      </c>
    </row>
    <row r="10" spans="2:8" ht="12.75" customHeight="1" x14ac:dyDescent="0.25">
      <c r="B10" s="34">
        <v>6</v>
      </c>
      <c r="C10" s="35" t="s">
        <v>99</v>
      </c>
      <c r="D10" s="34">
        <f>+Concentrado!H44</f>
        <v>130</v>
      </c>
      <c r="F10" s="34">
        <v>23</v>
      </c>
      <c r="G10" s="35" t="s">
        <v>202</v>
      </c>
      <c r="H10" s="34">
        <f>+Concentrado!H17</f>
        <v>83</v>
      </c>
    </row>
    <row r="11" spans="2:8" ht="12.75" customHeight="1" x14ac:dyDescent="0.25">
      <c r="B11" s="34">
        <v>7</v>
      </c>
      <c r="C11" s="35" t="s">
        <v>135</v>
      </c>
      <c r="D11" s="34">
        <f>+Concentrado!H35</f>
        <v>126</v>
      </c>
      <c r="F11" s="39">
        <v>23</v>
      </c>
      <c r="G11" s="35" t="s">
        <v>47</v>
      </c>
      <c r="H11" s="34">
        <f>+Concentrado!Z26</f>
        <v>83</v>
      </c>
    </row>
    <row r="12" spans="2:8" ht="12.75" customHeight="1" x14ac:dyDescent="0.25">
      <c r="B12" s="39">
        <v>7</v>
      </c>
      <c r="C12" s="35" t="s">
        <v>39</v>
      </c>
      <c r="D12" s="34">
        <f>+Concentrado!Q53</f>
        <v>126</v>
      </c>
      <c r="F12" s="34">
        <v>25</v>
      </c>
      <c r="G12" s="35" t="s">
        <v>170</v>
      </c>
      <c r="H12" s="34">
        <f>+Concentrado!Z8</f>
        <v>78</v>
      </c>
    </row>
    <row r="13" spans="2:8" ht="12.75" customHeight="1" x14ac:dyDescent="0.25">
      <c r="B13" s="34">
        <v>9</v>
      </c>
      <c r="C13" s="35" t="s">
        <v>59</v>
      </c>
      <c r="D13" s="34">
        <f>+Concentrado!AI53</f>
        <v>119</v>
      </c>
      <c r="F13" s="34">
        <v>26</v>
      </c>
      <c r="G13" s="35" t="s">
        <v>210</v>
      </c>
      <c r="H13" s="34">
        <f>+Concentrado!Z17</f>
        <v>75</v>
      </c>
    </row>
    <row r="14" spans="2:8" ht="12.75" customHeight="1" x14ac:dyDescent="0.25">
      <c r="B14" s="34">
        <v>10</v>
      </c>
      <c r="C14" s="35" t="s">
        <v>192</v>
      </c>
      <c r="D14" s="34">
        <f>+Concentrado!H71</f>
        <v>107</v>
      </c>
      <c r="F14" s="34">
        <v>27</v>
      </c>
      <c r="G14" s="35" t="s">
        <v>188</v>
      </c>
      <c r="H14" s="34">
        <f>+Concentrado!H53</f>
        <v>73</v>
      </c>
    </row>
    <row r="15" spans="2:8" ht="12.75" customHeight="1" x14ac:dyDescent="0.25">
      <c r="B15" s="34">
        <v>11</v>
      </c>
      <c r="C15" s="35" t="s">
        <v>167</v>
      </c>
      <c r="D15" s="34">
        <f>+Concentrado!Q8</f>
        <v>105</v>
      </c>
      <c r="F15" s="34">
        <v>28</v>
      </c>
      <c r="G15" s="35" t="s">
        <v>384</v>
      </c>
      <c r="H15" s="34">
        <f>+Concentrado!AI17</f>
        <v>67</v>
      </c>
    </row>
    <row r="16" spans="2:8" ht="12.75" customHeight="1" x14ac:dyDescent="0.25">
      <c r="B16" s="34">
        <v>12</v>
      </c>
      <c r="C16" s="35" t="s">
        <v>178</v>
      </c>
      <c r="D16" s="34">
        <f>+Concentrado!Z71</f>
        <v>102</v>
      </c>
      <c r="F16" s="34">
        <v>29</v>
      </c>
      <c r="G16" s="35" t="s">
        <v>285</v>
      </c>
      <c r="H16" s="34">
        <f>+Concentrado!Q35</f>
        <v>62</v>
      </c>
    </row>
    <row r="17" spans="2:8" ht="12.75" customHeight="1" x14ac:dyDescent="0.25">
      <c r="B17" s="39">
        <v>12</v>
      </c>
      <c r="C17" s="35" t="s">
        <v>234</v>
      </c>
      <c r="D17" s="34">
        <f>+Concentrado!AI71</f>
        <v>102</v>
      </c>
      <c r="F17" s="34">
        <v>30</v>
      </c>
      <c r="G17" s="35" t="s">
        <v>450</v>
      </c>
      <c r="H17" s="34">
        <f>+Concentrado!H26</f>
        <v>59</v>
      </c>
    </row>
    <row r="18" spans="2:8" ht="12.75" customHeight="1" x14ac:dyDescent="0.25">
      <c r="B18" s="34">
        <v>14</v>
      </c>
      <c r="C18" s="35" t="s">
        <v>148</v>
      </c>
      <c r="D18" s="34">
        <f>+Concentrado!H8</f>
        <v>99</v>
      </c>
      <c r="F18" s="34">
        <v>31</v>
      </c>
      <c r="G18" s="35" t="s">
        <v>419</v>
      </c>
      <c r="H18" s="34">
        <f>+Concentrado!Q44</f>
        <v>44</v>
      </c>
    </row>
    <row r="19" spans="2:8" ht="12.75" customHeight="1" x14ac:dyDescent="0.25">
      <c r="B19" s="34">
        <v>15</v>
      </c>
      <c r="C19" s="35" t="s">
        <v>157</v>
      </c>
      <c r="D19" s="34">
        <f>+Concentrado!AI26</f>
        <v>98</v>
      </c>
      <c r="F19" s="34">
        <v>32</v>
      </c>
      <c r="G19" s="35" t="s">
        <v>476</v>
      </c>
      <c r="H19" s="34">
        <f>+Concentrado!AI8</f>
        <v>42</v>
      </c>
    </row>
    <row r="20" spans="2:8" ht="12.75" customHeight="1" x14ac:dyDescent="0.25">
      <c r="B20" s="34">
        <v>16</v>
      </c>
      <c r="C20" s="35" t="s">
        <v>80</v>
      </c>
      <c r="D20" s="34">
        <f>+Concentrado!AI62</f>
        <v>95</v>
      </c>
      <c r="F20" s="42"/>
      <c r="G20" s="32"/>
      <c r="H20" s="32"/>
    </row>
    <row r="21" spans="2:8" ht="12.75" customHeight="1" x14ac:dyDescent="0.2">
      <c r="F21" s="32"/>
      <c r="G21" s="32"/>
      <c r="H21" s="32"/>
    </row>
    <row r="22" spans="2:8" ht="12.75" customHeight="1" x14ac:dyDescent="0.2">
      <c r="F22" s="32"/>
      <c r="G22" s="32"/>
      <c r="H22" s="32"/>
    </row>
    <row r="23" spans="2:8" ht="12.75" customHeight="1" x14ac:dyDescent="0.2"/>
    <row r="24" spans="2:8" ht="12.75" customHeight="1" x14ac:dyDescent="0.2"/>
    <row r="25" spans="2:8" ht="12.75" customHeight="1" x14ac:dyDescent="0.2"/>
    <row r="26" spans="2:8" ht="12.75" customHeight="1" x14ac:dyDescent="0.2"/>
    <row r="27" spans="2:8" ht="12.75" customHeight="1" x14ac:dyDescent="0.2"/>
    <row r="28" spans="2:8" ht="12.75" customHeight="1" x14ac:dyDescent="0.2"/>
    <row r="29" spans="2:8" ht="12.75" customHeight="1" x14ac:dyDescent="0.2"/>
    <row r="30" spans="2:8" ht="12.75" customHeight="1" x14ac:dyDescent="0.2"/>
    <row r="31" spans="2:8" ht="12.75" customHeight="1" x14ac:dyDescent="0.2"/>
    <row r="32" spans="2: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1"/>
  <sheetViews>
    <sheetView showGridLines="0" workbookViewId="0"/>
  </sheetViews>
  <sheetFormatPr baseColWidth="10" defaultColWidth="14.42578125" defaultRowHeight="15" customHeight="1" x14ac:dyDescent="0.2"/>
  <cols>
    <col min="1" max="1" width="10.7109375" customWidth="1"/>
    <col min="2" max="2" width="19.42578125" customWidth="1"/>
    <col min="3" max="26" width="10.7109375" customWidth="1"/>
  </cols>
  <sheetData>
    <row r="1" spans="1:11" ht="12.75" customHeight="1" x14ac:dyDescent="0.25">
      <c r="A1" s="42"/>
      <c r="B1" s="42"/>
      <c r="C1" s="43"/>
      <c r="D1" s="43"/>
      <c r="E1" s="43"/>
      <c r="F1" s="43"/>
      <c r="G1" s="44"/>
      <c r="H1" s="43"/>
      <c r="I1" s="45"/>
      <c r="J1" s="45"/>
    </row>
    <row r="2" spans="1:11" ht="12.75" customHeight="1" x14ac:dyDescent="0.25">
      <c r="A2" s="42"/>
      <c r="B2" s="42"/>
      <c r="C2" s="71">
        <v>2017</v>
      </c>
      <c r="D2" s="72"/>
      <c r="E2" s="71">
        <v>2018</v>
      </c>
      <c r="F2" s="72"/>
      <c r="G2" s="44"/>
      <c r="H2" s="71">
        <v>2019</v>
      </c>
      <c r="I2" s="72"/>
      <c r="J2" s="46" t="s">
        <v>519</v>
      </c>
    </row>
    <row r="3" spans="1:11" ht="12.75" customHeight="1" x14ac:dyDescent="0.25">
      <c r="A3" s="42"/>
      <c r="B3" s="38" t="s">
        <v>170</v>
      </c>
      <c r="C3" s="47">
        <v>7</v>
      </c>
      <c r="D3" s="47">
        <v>40.95962551199532</v>
      </c>
      <c r="E3" s="47">
        <v>1.3333333333333333</v>
      </c>
      <c r="F3" s="48">
        <f t="shared" ref="F3:F34" si="0">E3*100/9.59</f>
        <v>13.903371567605143</v>
      </c>
      <c r="G3" s="48">
        <f t="shared" ref="G3:G34" si="1">AVERAGE(D3,F3)</f>
        <v>27.431498539800231</v>
      </c>
      <c r="H3" s="49">
        <v>13</v>
      </c>
      <c r="I3" s="48">
        <f t="shared" ref="I3:I34" si="2">H3*100/16.81</f>
        <v>77.334919690660328</v>
      </c>
      <c r="J3" s="48">
        <f t="shared" ref="J3:J34" si="3">I3-1.1*G3</f>
        <v>47.160271296880069</v>
      </c>
      <c r="K3" s="32"/>
    </row>
    <row r="4" spans="1:11" ht="12.75" customHeight="1" x14ac:dyDescent="0.25">
      <c r="A4" s="42"/>
      <c r="B4" s="38" t="s">
        <v>47</v>
      </c>
      <c r="C4" s="47">
        <v>5.166666666666667</v>
      </c>
      <c r="D4" s="47">
        <v>30.232104544567978</v>
      </c>
      <c r="E4" s="47">
        <v>3.6666666666666665</v>
      </c>
      <c r="F4" s="48">
        <f t="shared" si="0"/>
        <v>38.234271810914144</v>
      </c>
      <c r="G4" s="48">
        <f t="shared" si="1"/>
        <v>34.233188177741063</v>
      </c>
      <c r="H4" s="49">
        <v>13.833333333333334</v>
      </c>
      <c r="I4" s="48">
        <f t="shared" si="2"/>
        <v>82.292286337497544</v>
      </c>
      <c r="J4" s="48">
        <f t="shared" si="3"/>
        <v>44.635779341982371</v>
      </c>
      <c r="K4" s="32"/>
    </row>
    <row r="5" spans="1:11" ht="12.75" customHeight="1" x14ac:dyDescent="0.25">
      <c r="A5" s="42"/>
      <c r="B5" s="38" t="s">
        <v>218</v>
      </c>
      <c r="C5" s="47">
        <v>7.166666666666667</v>
      </c>
      <c r="D5" s="47">
        <v>41.934854690852355</v>
      </c>
      <c r="E5" s="47">
        <v>3.6666666666666665</v>
      </c>
      <c r="F5" s="48">
        <f t="shared" si="0"/>
        <v>38.234271810914144</v>
      </c>
      <c r="G5" s="48">
        <f t="shared" si="1"/>
        <v>40.084563250883249</v>
      </c>
      <c r="H5" s="49">
        <v>14.166666666666666</v>
      </c>
      <c r="I5" s="48">
        <f t="shared" si="2"/>
        <v>84.275232996232404</v>
      </c>
      <c r="J5" s="48">
        <f t="shared" si="3"/>
        <v>40.182213420260823</v>
      </c>
      <c r="K5" s="32"/>
    </row>
    <row r="6" spans="1:11" ht="12.75" customHeight="1" x14ac:dyDescent="0.25">
      <c r="A6" s="42"/>
      <c r="B6" s="35" t="s">
        <v>296</v>
      </c>
      <c r="C6" s="50">
        <v>12.666666666666666</v>
      </c>
      <c r="D6" s="50">
        <v>74.117417593134377</v>
      </c>
      <c r="E6" s="50">
        <v>3.8333333333333335</v>
      </c>
      <c r="F6" s="51">
        <f t="shared" si="0"/>
        <v>39.972193256864792</v>
      </c>
      <c r="G6" s="51">
        <f t="shared" si="1"/>
        <v>57.044805424999581</v>
      </c>
      <c r="H6" s="52">
        <v>15</v>
      </c>
      <c r="I6" s="51">
        <f t="shared" si="2"/>
        <v>89.232599643069605</v>
      </c>
      <c r="J6" s="53">
        <f t="shared" si="3"/>
        <v>26.483313675570059</v>
      </c>
      <c r="K6" s="32"/>
    </row>
    <row r="7" spans="1:11" ht="12.75" customHeight="1" x14ac:dyDescent="0.25">
      <c r="A7" s="42"/>
      <c r="B7" s="35" t="s">
        <v>39</v>
      </c>
      <c r="C7" s="50">
        <v>18</v>
      </c>
      <c r="D7" s="50">
        <v>105.32475131655939</v>
      </c>
      <c r="E7" s="50">
        <v>9.5</v>
      </c>
      <c r="F7" s="51">
        <f t="shared" si="0"/>
        <v>99.061522419186659</v>
      </c>
      <c r="G7" s="51">
        <f t="shared" si="1"/>
        <v>102.19313686787302</v>
      </c>
      <c r="H7" s="52">
        <v>21</v>
      </c>
      <c r="I7" s="51">
        <f t="shared" si="2"/>
        <v>124.92563950029745</v>
      </c>
      <c r="J7" s="53">
        <f t="shared" si="3"/>
        <v>12.513188945637111</v>
      </c>
      <c r="K7" s="32"/>
    </row>
    <row r="8" spans="1:11" ht="12.75" customHeight="1" x14ac:dyDescent="0.25">
      <c r="A8" s="42"/>
      <c r="B8" s="35" t="s">
        <v>295</v>
      </c>
      <c r="C8" s="50">
        <v>9</v>
      </c>
      <c r="D8" s="50">
        <v>52.662375658279693</v>
      </c>
      <c r="E8" s="50">
        <v>7.333333333333333</v>
      </c>
      <c r="F8" s="51">
        <f t="shared" si="0"/>
        <v>76.468543621828289</v>
      </c>
      <c r="G8" s="51">
        <f t="shared" si="1"/>
        <v>64.565459640053987</v>
      </c>
      <c r="H8" s="52">
        <v>14</v>
      </c>
      <c r="I8" s="51">
        <f t="shared" si="2"/>
        <v>83.283759666864967</v>
      </c>
      <c r="J8" s="53">
        <f t="shared" si="3"/>
        <v>12.261754062805579</v>
      </c>
      <c r="K8" s="32"/>
    </row>
    <row r="9" spans="1:11" ht="12.75" customHeight="1" x14ac:dyDescent="0.25">
      <c r="A9" s="42"/>
      <c r="B9" s="35" t="s">
        <v>148</v>
      </c>
      <c r="C9" s="50">
        <v>12.333333333333334</v>
      </c>
      <c r="D9" s="50">
        <v>72.166959235420336</v>
      </c>
      <c r="E9" s="50">
        <v>8.3333333333333339</v>
      </c>
      <c r="F9" s="51">
        <f t="shared" si="0"/>
        <v>86.896072297532157</v>
      </c>
      <c r="G9" s="51">
        <f t="shared" si="1"/>
        <v>79.531515766476247</v>
      </c>
      <c r="H9" s="52">
        <v>16.5</v>
      </c>
      <c r="I9" s="51">
        <f t="shared" si="2"/>
        <v>98.15585960737657</v>
      </c>
      <c r="J9" s="53">
        <f t="shared" si="3"/>
        <v>10.671192264252696</v>
      </c>
      <c r="K9" s="32"/>
    </row>
    <row r="10" spans="1:11" ht="12.75" customHeight="1" x14ac:dyDescent="0.25">
      <c r="A10" s="42"/>
      <c r="B10" s="35" t="s">
        <v>143</v>
      </c>
      <c r="C10" s="50">
        <v>14.5</v>
      </c>
      <c r="D10" s="50">
        <v>84.844938560561729</v>
      </c>
      <c r="E10" s="50">
        <v>5.833333333333333</v>
      </c>
      <c r="F10" s="51">
        <f t="shared" si="0"/>
        <v>60.8272506082725</v>
      </c>
      <c r="G10" s="51">
        <f t="shared" si="1"/>
        <v>72.836094584417111</v>
      </c>
      <c r="H10" s="52">
        <v>15.166666666666666</v>
      </c>
      <c r="I10" s="51">
        <f t="shared" si="2"/>
        <v>90.224072972437042</v>
      </c>
      <c r="J10" s="53">
        <f t="shared" si="3"/>
        <v>10.104368929578214</v>
      </c>
      <c r="K10" s="32"/>
    </row>
    <row r="11" spans="1:11" ht="12.75" customHeight="1" x14ac:dyDescent="0.25">
      <c r="A11" s="42"/>
      <c r="B11" s="35" t="s">
        <v>192</v>
      </c>
      <c r="C11" s="50">
        <v>16.166666666666668</v>
      </c>
      <c r="D11" s="50">
        <v>94.597230349132047</v>
      </c>
      <c r="E11" s="50">
        <v>8.8333333333333339</v>
      </c>
      <c r="F11" s="51">
        <f t="shared" si="0"/>
        <v>92.109836635384085</v>
      </c>
      <c r="G11" s="51">
        <f t="shared" si="1"/>
        <v>93.353533492258066</v>
      </c>
      <c r="H11" s="52">
        <v>17.833333333333332</v>
      </c>
      <c r="I11" s="51">
        <f t="shared" si="2"/>
        <v>106.08764624231608</v>
      </c>
      <c r="J11" s="53">
        <f t="shared" si="3"/>
        <v>3.3987594008322048</v>
      </c>
      <c r="K11" s="32"/>
    </row>
    <row r="12" spans="1:11" ht="12.75" customHeight="1" x14ac:dyDescent="0.25">
      <c r="A12" s="42"/>
      <c r="B12" s="35" t="s">
        <v>167</v>
      </c>
      <c r="C12" s="50">
        <v>16.333333333333332</v>
      </c>
      <c r="D12" s="50">
        <v>95.572459527989068</v>
      </c>
      <c r="E12" s="50">
        <v>8.8333333333333339</v>
      </c>
      <c r="F12" s="51">
        <f t="shared" si="0"/>
        <v>92.109836635384085</v>
      </c>
      <c r="G12" s="51">
        <f t="shared" si="1"/>
        <v>93.841148081686583</v>
      </c>
      <c r="H12" s="52">
        <v>17.5</v>
      </c>
      <c r="I12" s="51">
        <f t="shared" si="2"/>
        <v>104.10469958358121</v>
      </c>
      <c r="J12" s="53">
        <f t="shared" si="3"/>
        <v>0.87943669372596389</v>
      </c>
      <c r="K12" s="32"/>
    </row>
    <row r="13" spans="1:11" ht="12.75" customHeight="1" x14ac:dyDescent="0.25">
      <c r="A13" s="42"/>
      <c r="B13" s="35" t="s">
        <v>286</v>
      </c>
      <c r="C13" s="50">
        <v>18</v>
      </c>
      <c r="D13" s="50">
        <v>105.32475131655939</v>
      </c>
      <c r="E13" s="50">
        <v>5.666666666666667</v>
      </c>
      <c r="F13" s="51">
        <f t="shared" si="0"/>
        <v>59.089329162321874</v>
      </c>
      <c r="G13" s="51">
        <f t="shared" si="1"/>
        <v>82.20704023944063</v>
      </c>
      <c r="H13" s="52">
        <v>15</v>
      </c>
      <c r="I13" s="51">
        <f t="shared" si="2"/>
        <v>89.232599643069605</v>
      </c>
      <c r="J13" s="53">
        <f t="shared" si="3"/>
        <v>-1.1951446203150908</v>
      </c>
      <c r="K13" s="32"/>
    </row>
    <row r="14" spans="1:11" ht="12.75" customHeight="1" x14ac:dyDescent="0.25">
      <c r="A14" s="42"/>
      <c r="B14" s="35" t="s">
        <v>157</v>
      </c>
      <c r="C14" s="50">
        <v>14.333333333333334</v>
      </c>
      <c r="D14" s="50">
        <v>83.869709381704709</v>
      </c>
      <c r="E14" s="50">
        <v>9.1666666666666661</v>
      </c>
      <c r="F14" s="51">
        <f t="shared" si="0"/>
        <v>95.585679527285365</v>
      </c>
      <c r="G14" s="51">
        <f t="shared" si="1"/>
        <v>89.727694454495037</v>
      </c>
      <c r="H14" s="52">
        <v>16.333333333333332</v>
      </c>
      <c r="I14" s="51">
        <f t="shared" si="2"/>
        <v>97.164386278009118</v>
      </c>
      <c r="J14" s="53">
        <f t="shared" si="3"/>
        <v>-1.5360776219354335</v>
      </c>
      <c r="K14" s="32"/>
    </row>
    <row r="15" spans="1:11" ht="12.75" customHeight="1" x14ac:dyDescent="0.25">
      <c r="A15" s="42"/>
      <c r="B15" s="35" t="s">
        <v>450</v>
      </c>
      <c r="C15" s="50">
        <v>10.666666666666666</v>
      </c>
      <c r="D15" s="50">
        <v>62.414667446850004</v>
      </c>
      <c r="E15" s="50">
        <v>4.5</v>
      </c>
      <c r="F15" s="51">
        <f t="shared" si="0"/>
        <v>46.923879040667366</v>
      </c>
      <c r="G15" s="51">
        <f t="shared" si="1"/>
        <v>54.669273243758681</v>
      </c>
      <c r="H15" s="52">
        <v>9.8333333333333339</v>
      </c>
      <c r="I15" s="51">
        <f t="shared" si="2"/>
        <v>58.496926432678968</v>
      </c>
      <c r="J15" s="53">
        <f t="shared" si="3"/>
        <v>-1.6392741354555866</v>
      </c>
      <c r="K15" s="32"/>
    </row>
    <row r="16" spans="1:11" ht="12.75" customHeight="1" x14ac:dyDescent="0.25">
      <c r="A16" s="42"/>
      <c r="B16" s="35" t="s">
        <v>188</v>
      </c>
      <c r="C16" s="50">
        <v>13</v>
      </c>
      <c r="D16" s="50">
        <v>76.067875950848446</v>
      </c>
      <c r="E16" s="50">
        <v>5.666666666666667</v>
      </c>
      <c r="F16" s="51">
        <f t="shared" si="0"/>
        <v>59.089329162321874</v>
      </c>
      <c r="G16" s="51">
        <f t="shared" si="1"/>
        <v>67.578602556585167</v>
      </c>
      <c r="H16" s="52">
        <v>12.166666666666666</v>
      </c>
      <c r="I16" s="51">
        <f t="shared" si="2"/>
        <v>72.377553043823113</v>
      </c>
      <c r="J16" s="53">
        <f t="shared" si="3"/>
        <v>-1.9589097684205825</v>
      </c>
      <c r="K16" s="32"/>
    </row>
    <row r="17" spans="1:11" ht="12.75" customHeight="1" x14ac:dyDescent="0.25">
      <c r="A17" s="42"/>
      <c r="B17" s="35" t="s">
        <v>419</v>
      </c>
      <c r="C17" s="50">
        <v>6.833333333333333</v>
      </c>
      <c r="D17" s="50">
        <v>39.984396333138285</v>
      </c>
      <c r="E17" s="50">
        <v>4.166666666666667</v>
      </c>
      <c r="F17" s="51">
        <f t="shared" si="0"/>
        <v>43.448036148766079</v>
      </c>
      <c r="G17" s="51">
        <f t="shared" si="1"/>
        <v>41.716216240952178</v>
      </c>
      <c r="H17" s="52">
        <v>7.333333333333333</v>
      </c>
      <c r="I17" s="51">
        <f t="shared" si="2"/>
        <v>43.624826492167358</v>
      </c>
      <c r="J17" s="53">
        <f t="shared" si="3"/>
        <v>-2.2630113728800438</v>
      </c>
      <c r="K17" s="32"/>
    </row>
    <row r="18" spans="1:11" ht="12.75" customHeight="1" x14ac:dyDescent="0.25">
      <c r="A18" s="42"/>
      <c r="B18" s="35" t="s">
        <v>476</v>
      </c>
      <c r="C18" s="50">
        <v>11.6</v>
      </c>
      <c r="D18" s="50">
        <v>67.875950848449392</v>
      </c>
      <c r="E18" s="50">
        <v>1.3333333333333333</v>
      </c>
      <c r="F18" s="51">
        <f t="shared" si="0"/>
        <v>13.903371567605143</v>
      </c>
      <c r="G18" s="51">
        <f t="shared" si="1"/>
        <v>40.88966120802727</v>
      </c>
      <c r="H18" s="52">
        <v>7</v>
      </c>
      <c r="I18" s="51">
        <f t="shared" si="2"/>
        <v>41.641879833432483</v>
      </c>
      <c r="J18" s="53">
        <f t="shared" si="3"/>
        <v>-3.3367474953975176</v>
      </c>
      <c r="K18" s="32"/>
    </row>
    <row r="19" spans="1:11" ht="12.75" customHeight="1" x14ac:dyDescent="0.25">
      <c r="A19" s="42"/>
      <c r="B19" s="35" t="s">
        <v>285</v>
      </c>
      <c r="C19" s="50">
        <v>13.333333333333334</v>
      </c>
      <c r="D19" s="50">
        <v>78.018334308562515</v>
      </c>
      <c r="E19" s="50">
        <v>4.5</v>
      </c>
      <c r="F19" s="51">
        <f t="shared" si="0"/>
        <v>46.923879040667366</v>
      </c>
      <c r="G19" s="51">
        <f t="shared" si="1"/>
        <v>62.471106674614944</v>
      </c>
      <c r="H19" s="52">
        <v>10.333333333333334</v>
      </c>
      <c r="I19" s="51">
        <f t="shared" si="2"/>
        <v>61.471346420781295</v>
      </c>
      <c r="J19" s="53">
        <f t="shared" si="3"/>
        <v>-7.2468709212951481</v>
      </c>
      <c r="K19" s="32"/>
    </row>
    <row r="20" spans="1:11" ht="12.75" customHeight="1" x14ac:dyDescent="0.25">
      <c r="A20" s="42"/>
      <c r="B20" s="35" t="s">
        <v>234</v>
      </c>
      <c r="C20" s="50">
        <v>16.666666666666668</v>
      </c>
      <c r="D20" s="50">
        <v>97.522917885703151</v>
      </c>
      <c r="E20" s="50">
        <v>9.8000000000000007</v>
      </c>
      <c r="F20" s="51">
        <f t="shared" si="0"/>
        <v>102.18978102189783</v>
      </c>
      <c r="G20" s="51">
        <f t="shared" si="1"/>
        <v>99.85634945380049</v>
      </c>
      <c r="H20" s="52">
        <v>17</v>
      </c>
      <c r="I20" s="51">
        <f t="shared" si="2"/>
        <v>101.1302795954789</v>
      </c>
      <c r="J20" s="53">
        <f t="shared" si="3"/>
        <v>-8.7117048037016502</v>
      </c>
      <c r="K20" s="32"/>
    </row>
    <row r="21" spans="1:11" ht="12.75" customHeight="1" x14ac:dyDescent="0.25">
      <c r="A21" s="42"/>
      <c r="B21" s="35" t="s">
        <v>210</v>
      </c>
      <c r="C21" s="50">
        <v>14.5</v>
      </c>
      <c r="D21" s="50">
        <v>84.844938560561729</v>
      </c>
      <c r="E21" s="50">
        <v>7.166666666666667</v>
      </c>
      <c r="F21" s="51">
        <f t="shared" si="0"/>
        <v>74.730622175877656</v>
      </c>
      <c r="G21" s="51">
        <f t="shared" si="1"/>
        <v>79.7877803682197</v>
      </c>
      <c r="H21" s="52">
        <v>12.5</v>
      </c>
      <c r="I21" s="51">
        <f t="shared" si="2"/>
        <v>74.360499702558002</v>
      </c>
      <c r="J21" s="53">
        <f t="shared" si="3"/>
        <v>-13.406058702483676</v>
      </c>
      <c r="K21" s="32"/>
    </row>
    <row r="22" spans="1:11" ht="12.75" customHeight="1" x14ac:dyDescent="0.25">
      <c r="A22" s="42"/>
      <c r="B22" s="35" t="s">
        <v>80</v>
      </c>
      <c r="C22" s="50">
        <v>15</v>
      </c>
      <c r="D22" s="50">
        <v>87.770626097132833</v>
      </c>
      <c r="E22" s="50">
        <v>10.666666666666666</v>
      </c>
      <c r="F22" s="51">
        <f t="shared" si="0"/>
        <v>111.22697254084115</v>
      </c>
      <c r="G22" s="51">
        <f t="shared" si="1"/>
        <v>99.498799318986983</v>
      </c>
      <c r="H22" s="52">
        <v>15.833333333333334</v>
      </c>
      <c r="I22" s="51">
        <f t="shared" si="2"/>
        <v>94.18996628990682</v>
      </c>
      <c r="J22" s="53">
        <f t="shared" si="3"/>
        <v>-15.258712960978869</v>
      </c>
      <c r="K22" s="32"/>
    </row>
    <row r="23" spans="1:11" ht="12.75" customHeight="1" x14ac:dyDescent="0.25">
      <c r="A23" s="42"/>
      <c r="B23" s="35" t="s">
        <v>99</v>
      </c>
      <c r="C23" s="50">
        <v>25.5</v>
      </c>
      <c r="D23" s="50">
        <v>149.21006436512582</v>
      </c>
      <c r="E23" s="50">
        <v>11</v>
      </c>
      <c r="F23" s="51">
        <f t="shared" si="0"/>
        <v>114.70281543274244</v>
      </c>
      <c r="G23" s="51">
        <f t="shared" si="1"/>
        <v>131.95643989893412</v>
      </c>
      <c r="H23" s="52">
        <v>21.666666666666668</v>
      </c>
      <c r="I23" s="51">
        <f t="shared" si="2"/>
        <v>128.89153281776723</v>
      </c>
      <c r="J23" s="53">
        <f t="shared" si="3"/>
        <v>-16.26055107106032</v>
      </c>
      <c r="K23" s="32"/>
    </row>
    <row r="24" spans="1:11" ht="12.75" customHeight="1" x14ac:dyDescent="0.25">
      <c r="A24" s="42"/>
      <c r="B24" s="35" t="s">
        <v>0</v>
      </c>
      <c r="C24" s="50">
        <v>30.166666666666668</v>
      </c>
      <c r="D24" s="50">
        <v>176.5164813731227</v>
      </c>
      <c r="E24" s="50">
        <v>18.833333333333332</v>
      </c>
      <c r="F24" s="51">
        <f t="shared" si="0"/>
        <v>196.38512339242266</v>
      </c>
      <c r="G24" s="51">
        <f t="shared" si="1"/>
        <v>186.45080238277268</v>
      </c>
      <c r="H24" s="52">
        <v>30.666666666666668</v>
      </c>
      <c r="I24" s="51">
        <f t="shared" si="2"/>
        <v>182.43109260360899</v>
      </c>
      <c r="J24" s="53">
        <f t="shared" si="3"/>
        <v>-22.664790017440964</v>
      </c>
      <c r="K24" s="32"/>
    </row>
    <row r="25" spans="1:11" ht="12.75" customHeight="1" x14ac:dyDescent="0.25">
      <c r="A25" s="42"/>
      <c r="B25" s="35" t="s">
        <v>19</v>
      </c>
      <c r="C25" s="50">
        <v>30.333333333333332</v>
      </c>
      <c r="D25" s="50">
        <v>177.49171055197971</v>
      </c>
      <c r="E25" s="50">
        <v>13.333333333333334</v>
      </c>
      <c r="F25" s="51">
        <f t="shared" si="0"/>
        <v>139.03371567605146</v>
      </c>
      <c r="G25" s="51">
        <f t="shared" si="1"/>
        <v>158.26271311401558</v>
      </c>
      <c r="H25" s="52">
        <v>25.333333333333332</v>
      </c>
      <c r="I25" s="51">
        <f t="shared" si="2"/>
        <v>150.70394606385088</v>
      </c>
      <c r="J25" s="53">
        <f t="shared" si="3"/>
        <v>-23.385038361566274</v>
      </c>
      <c r="K25" s="32"/>
    </row>
    <row r="26" spans="1:11" ht="12.75" customHeight="1" x14ac:dyDescent="0.25">
      <c r="A26" s="42"/>
      <c r="B26" s="35" t="s">
        <v>384</v>
      </c>
      <c r="C26" s="50">
        <v>16.833333333333332</v>
      </c>
      <c r="D26" s="50">
        <v>98.498147064560172</v>
      </c>
      <c r="E26" s="50">
        <v>7</v>
      </c>
      <c r="F26" s="51">
        <f t="shared" si="0"/>
        <v>72.992700729927009</v>
      </c>
      <c r="G26" s="51">
        <f t="shared" si="1"/>
        <v>85.745423897243597</v>
      </c>
      <c r="H26" s="52">
        <v>11.166666666666666</v>
      </c>
      <c r="I26" s="51">
        <f t="shared" si="2"/>
        <v>66.428713067618474</v>
      </c>
      <c r="J26" s="53">
        <f t="shared" si="3"/>
        <v>-27.891253219349494</v>
      </c>
      <c r="K26" s="32"/>
    </row>
    <row r="27" spans="1:11" ht="12.75" customHeight="1" x14ac:dyDescent="0.25">
      <c r="A27" s="42"/>
      <c r="B27" s="35" t="s">
        <v>5</v>
      </c>
      <c r="C27" s="50">
        <v>33</v>
      </c>
      <c r="D27" s="50">
        <v>193.09537741369223</v>
      </c>
      <c r="E27" s="50">
        <v>21.833333333333332</v>
      </c>
      <c r="F27" s="51">
        <f t="shared" si="0"/>
        <v>227.66770941953422</v>
      </c>
      <c r="G27" s="51">
        <f t="shared" si="1"/>
        <v>210.38154341661323</v>
      </c>
      <c r="H27" s="52">
        <v>33</v>
      </c>
      <c r="I27" s="51">
        <f t="shared" si="2"/>
        <v>196.31171921475314</v>
      </c>
      <c r="J27" s="53">
        <f t="shared" si="3"/>
        <v>-35.107978543521426</v>
      </c>
      <c r="K27" s="32"/>
    </row>
    <row r="28" spans="1:11" ht="12.75" customHeight="1" x14ac:dyDescent="0.25">
      <c r="A28" s="42"/>
      <c r="B28" s="35" t="s">
        <v>26</v>
      </c>
      <c r="C28" s="50">
        <v>21.833333333333332</v>
      </c>
      <c r="D28" s="50">
        <v>127.7550224302711</v>
      </c>
      <c r="E28" s="50">
        <v>20.166666666666668</v>
      </c>
      <c r="F28" s="51">
        <f t="shared" si="0"/>
        <v>210.2884949600278</v>
      </c>
      <c r="G28" s="51">
        <f t="shared" si="1"/>
        <v>169.02175869514946</v>
      </c>
      <c r="H28" s="52">
        <v>25.333333333333332</v>
      </c>
      <c r="I28" s="51">
        <f t="shared" si="2"/>
        <v>150.70394606385088</v>
      </c>
      <c r="J28" s="53">
        <f t="shared" si="3"/>
        <v>-35.219988500813542</v>
      </c>
      <c r="K28" s="32"/>
    </row>
    <row r="29" spans="1:11" ht="12.75" customHeight="1" x14ac:dyDescent="0.25">
      <c r="A29" s="42"/>
      <c r="B29" s="35" t="s">
        <v>54</v>
      </c>
      <c r="C29" s="50">
        <v>23.5</v>
      </c>
      <c r="D29" s="50">
        <v>137.50731421884143</v>
      </c>
      <c r="E29" s="50">
        <v>17.5</v>
      </c>
      <c r="F29" s="51">
        <f t="shared" si="0"/>
        <v>182.48175182481751</v>
      </c>
      <c r="G29" s="51">
        <f t="shared" si="1"/>
        <v>159.99453302182945</v>
      </c>
      <c r="H29" s="52">
        <v>23.5</v>
      </c>
      <c r="I29" s="51">
        <f t="shared" si="2"/>
        <v>139.79773944080904</v>
      </c>
      <c r="J29" s="53">
        <f t="shared" si="3"/>
        <v>-36.196246883203372</v>
      </c>
      <c r="K29" s="32"/>
    </row>
    <row r="30" spans="1:11" ht="12.75" customHeight="1" x14ac:dyDescent="0.25">
      <c r="A30" s="42"/>
      <c r="B30" s="35" t="s">
        <v>59</v>
      </c>
      <c r="C30" s="50">
        <v>27.166666666666668</v>
      </c>
      <c r="D30" s="50">
        <v>158.96235615369613</v>
      </c>
      <c r="E30" s="50">
        <v>12.333333333333334</v>
      </c>
      <c r="F30" s="51">
        <f t="shared" si="0"/>
        <v>128.6061870003476</v>
      </c>
      <c r="G30" s="51">
        <f t="shared" si="1"/>
        <v>143.78427157702185</v>
      </c>
      <c r="H30" s="52">
        <v>19.833333333333332</v>
      </c>
      <c r="I30" s="51">
        <f t="shared" si="2"/>
        <v>117.98532619472536</v>
      </c>
      <c r="J30" s="53">
        <f t="shared" si="3"/>
        <v>-40.177372539998686</v>
      </c>
      <c r="K30" s="32"/>
    </row>
    <row r="31" spans="1:11" ht="12.75" customHeight="1" x14ac:dyDescent="0.25">
      <c r="A31" s="42"/>
      <c r="B31" s="35" t="s">
        <v>197</v>
      </c>
      <c r="C31" s="50">
        <v>17.5</v>
      </c>
      <c r="D31" s="50">
        <v>102.3990637799883</v>
      </c>
      <c r="E31" s="50">
        <v>12.833333333333334</v>
      </c>
      <c r="F31" s="51">
        <f t="shared" si="0"/>
        <v>133.81995133819953</v>
      </c>
      <c r="G31" s="51">
        <f t="shared" si="1"/>
        <v>118.10950755909391</v>
      </c>
      <c r="H31" s="52">
        <v>14.5</v>
      </c>
      <c r="I31" s="51">
        <f t="shared" si="2"/>
        <v>86.258179654967293</v>
      </c>
      <c r="J31" s="53">
        <f t="shared" si="3"/>
        <v>-43.662278660036023</v>
      </c>
      <c r="K31" s="32"/>
    </row>
    <row r="32" spans="1:11" ht="12.75" customHeight="1" x14ac:dyDescent="0.25">
      <c r="A32" s="42"/>
      <c r="B32" s="35" t="s">
        <v>135</v>
      </c>
      <c r="C32" s="50">
        <v>24.333333333333332</v>
      </c>
      <c r="D32" s="50">
        <v>142.38346011312657</v>
      </c>
      <c r="E32" s="50">
        <v>17.5</v>
      </c>
      <c r="F32" s="51">
        <f t="shared" si="0"/>
        <v>182.48175182481751</v>
      </c>
      <c r="G32" s="51">
        <f t="shared" si="1"/>
        <v>162.43260596897204</v>
      </c>
      <c r="H32" s="52">
        <v>21</v>
      </c>
      <c r="I32" s="51">
        <f t="shared" si="2"/>
        <v>124.92563950029745</v>
      </c>
      <c r="J32" s="53">
        <f t="shared" si="3"/>
        <v>-53.750227065571806</v>
      </c>
      <c r="K32" s="32"/>
    </row>
    <row r="33" spans="1:11" ht="12.75" customHeight="1" x14ac:dyDescent="0.25">
      <c r="A33" s="42"/>
      <c r="B33" s="35" t="s">
        <v>178</v>
      </c>
      <c r="C33" s="50">
        <v>22.666666666666668</v>
      </c>
      <c r="D33" s="50">
        <v>132.63116832455628</v>
      </c>
      <c r="E33" s="50">
        <v>14.666666666666666</v>
      </c>
      <c r="F33" s="51">
        <f t="shared" si="0"/>
        <v>152.93708724365658</v>
      </c>
      <c r="G33" s="51">
        <f t="shared" si="1"/>
        <v>142.78412778410643</v>
      </c>
      <c r="H33" s="52">
        <v>17</v>
      </c>
      <c r="I33" s="51">
        <f t="shared" si="2"/>
        <v>101.1302795954789</v>
      </c>
      <c r="J33" s="53">
        <f t="shared" si="3"/>
        <v>-55.932260967038189</v>
      </c>
      <c r="K33" s="32"/>
    </row>
    <row r="34" spans="1:11" ht="12.75" customHeight="1" x14ac:dyDescent="0.25">
      <c r="A34" s="42"/>
      <c r="B34" s="35" t="s">
        <v>202</v>
      </c>
      <c r="C34" s="50">
        <v>20.166666666666668</v>
      </c>
      <c r="D34" s="50">
        <v>118.00273064170081</v>
      </c>
      <c r="E34" s="50">
        <v>13</v>
      </c>
      <c r="F34" s="51">
        <f t="shared" si="0"/>
        <v>135.55787278415016</v>
      </c>
      <c r="G34" s="51">
        <f t="shared" si="1"/>
        <v>126.78030171292548</v>
      </c>
      <c r="H34" s="52">
        <v>13.833333333333334</v>
      </c>
      <c r="I34" s="51">
        <f t="shared" si="2"/>
        <v>82.292286337497544</v>
      </c>
      <c r="J34" s="53">
        <f t="shared" si="3"/>
        <v>-57.166045546720497</v>
      </c>
      <c r="K34" s="32"/>
    </row>
    <row r="35" spans="1:11" ht="12.75" customHeight="1" x14ac:dyDescent="0.25">
      <c r="A35" s="42"/>
      <c r="B35" s="42"/>
      <c r="C35" s="73">
        <v>14.08</v>
      </c>
      <c r="D35" s="72"/>
      <c r="E35" s="73">
        <v>9.59</v>
      </c>
      <c r="F35" s="72"/>
      <c r="G35" s="45"/>
      <c r="H35" s="74">
        <v>16.809999999999999</v>
      </c>
      <c r="I35" s="72"/>
      <c r="J35" s="45"/>
      <c r="K35" s="32"/>
    </row>
    <row r="36" spans="1:11" ht="12.75" customHeight="1" x14ac:dyDescent="0.25">
      <c r="A36" s="42"/>
      <c r="B36" s="42"/>
      <c r="C36" s="75"/>
      <c r="D36" s="76"/>
      <c r="E36" s="57"/>
      <c r="F36" s="57"/>
      <c r="G36" s="42"/>
      <c r="H36" s="44"/>
      <c r="I36" s="44"/>
      <c r="J36" s="42"/>
      <c r="K36" s="32"/>
    </row>
    <row r="37" spans="1:11" ht="12.75" customHeight="1" x14ac:dyDescent="0.2"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1:11" ht="12.75" customHeight="1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</row>
    <row r="39" spans="1:11" ht="12.75" customHeight="1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 ht="12.75" customHeight="1" x14ac:dyDescent="0.2">
      <c r="B40" s="32"/>
      <c r="C40" s="32"/>
      <c r="D40" s="32"/>
      <c r="E40" s="32"/>
      <c r="F40" s="32"/>
      <c r="G40" s="32"/>
      <c r="H40" s="32"/>
      <c r="I40" s="32"/>
      <c r="J40" s="32"/>
      <c r="K40" s="32"/>
    </row>
    <row r="41" spans="1:11" ht="12.75" customHeight="1" x14ac:dyDescent="0.2"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ht="12.75" customHeight="1" x14ac:dyDescent="0.2"/>
    <row r="43" spans="1:11" ht="12.75" customHeight="1" x14ac:dyDescent="0.2"/>
    <row r="44" spans="1:11" ht="12.75" customHeight="1" x14ac:dyDescent="0.2"/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</sheetData>
  <mergeCells count="7">
    <mergeCell ref="C36:D36"/>
    <mergeCell ref="C2:D2"/>
    <mergeCell ref="E2:F2"/>
    <mergeCell ref="H2:I2"/>
    <mergeCell ref="C35:D35"/>
    <mergeCell ref="E35:F35"/>
    <mergeCell ref="H35:I3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0"/>
  <sheetViews>
    <sheetView showGridLines="0" tabSelected="1" workbookViewId="0"/>
  </sheetViews>
  <sheetFormatPr baseColWidth="10" defaultColWidth="14.42578125" defaultRowHeight="15" customHeight="1" x14ac:dyDescent="0.2"/>
  <cols>
    <col min="1" max="1" width="7.28515625" customWidth="1"/>
    <col min="2" max="7" width="6.5703125" customWidth="1"/>
    <col min="8" max="8" width="10.7109375" customWidth="1"/>
    <col min="9" max="9" width="3.28515625" customWidth="1"/>
    <col min="10" max="10" width="7.28515625" customWidth="1"/>
    <col min="11" max="16" width="6.5703125" customWidth="1"/>
    <col min="17" max="17" width="10.7109375" customWidth="1"/>
    <col min="18" max="18" width="3.140625" customWidth="1"/>
    <col min="19" max="19" width="7.28515625" customWidth="1"/>
    <col min="20" max="25" width="6.5703125" customWidth="1"/>
    <col min="26" max="26" width="10.7109375" customWidth="1"/>
    <col min="27" max="27" width="3.28515625" customWidth="1"/>
    <col min="28" max="28" width="7.28515625" customWidth="1"/>
    <col min="29" max="34" width="6.5703125" customWidth="1"/>
    <col min="35" max="35" width="10.7109375" customWidth="1"/>
  </cols>
  <sheetData>
    <row r="1" spans="1:35" ht="12.75" customHeight="1" x14ac:dyDescent="0.2">
      <c r="A1" s="54" t="s">
        <v>660</v>
      </c>
      <c r="B1" s="34" t="s">
        <v>664</v>
      </c>
      <c r="C1" s="34" t="s">
        <v>665</v>
      </c>
      <c r="D1" s="34" t="s">
        <v>666</v>
      </c>
      <c r="E1" s="34" t="s">
        <v>667</v>
      </c>
      <c r="F1" s="34" t="s">
        <v>668</v>
      </c>
      <c r="G1" s="34" t="s">
        <v>669</v>
      </c>
      <c r="H1" s="33" t="s">
        <v>670</v>
      </c>
      <c r="I1" s="32"/>
      <c r="J1" s="54" t="s">
        <v>671</v>
      </c>
      <c r="K1" s="33" t="s">
        <v>664</v>
      </c>
      <c r="L1" s="33" t="s">
        <v>665</v>
      </c>
      <c r="M1" s="33" t="s">
        <v>666</v>
      </c>
      <c r="N1" s="33" t="s">
        <v>667</v>
      </c>
      <c r="O1" s="33" t="s">
        <v>668</v>
      </c>
      <c r="P1" s="33" t="s">
        <v>669</v>
      </c>
      <c r="Q1" s="33" t="s">
        <v>670</v>
      </c>
      <c r="R1" s="32"/>
      <c r="S1" s="54" t="s">
        <v>672</v>
      </c>
      <c r="T1" s="33" t="s">
        <v>664</v>
      </c>
      <c r="U1" s="33" t="s">
        <v>665</v>
      </c>
      <c r="V1" s="33" t="s">
        <v>666</v>
      </c>
      <c r="W1" s="33" t="s">
        <v>667</v>
      </c>
      <c r="X1" s="33" t="s">
        <v>668</v>
      </c>
      <c r="Y1" s="33" t="s">
        <v>669</v>
      </c>
      <c r="Z1" s="33" t="s">
        <v>670</v>
      </c>
      <c r="AA1" s="32"/>
      <c r="AB1" s="54" t="s">
        <v>673</v>
      </c>
      <c r="AC1" s="33" t="s">
        <v>664</v>
      </c>
      <c r="AD1" s="33" t="s">
        <v>665</v>
      </c>
      <c r="AE1" s="33" t="s">
        <v>666</v>
      </c>
      <c r="AF1" s="33" t="s">
        <v>667</v>
      </c>
      <c r="AG1" s="33" t="s">
        <v>668</v>
      </c>
      <c r="AH1" s="33" t="s">
        <v>669</v>
      </c>
      <c r="AI1" s="33" t="s">
        <v>670</v>
      </c>
    </row>
    <row r="2" spans="1:35" ht="12.75" customHeight="1" x14ac:dyDescent="0.2">
      <c r="A2" s="33" t="s">
        <v>152</v>
      </c>
      <c r="B2" s="55">
        <v>7</v>
      </c>
      <c r="C2" s="55">
        <v>1</v>
      </c>
      <c r="D2" s="55">
        <v>6</v>
      </c>
      <c r="E2" s="55">
        <v>7</v>
      </c>
      <c r="F2" s="55">
        <v>5</v>
      </c>
      <c r="G2" s="33">
        <v>0</v>
      </c>
      <c r="H2" s="33">
        <f t="shared" ref="H2:H7" si="0">SUM(B2:G2)</f>
        <v>26</v>
      </c>
      <c r="I2" s="56"/>
      <c r="J2" s="33" t="s">
        <v>169</v>
      </c>
      <c r="K2" s="55">
        <v>7</v>
      </c>
      <c r="L2" s="55">
        <v>2</v>
      </c>
      <c r="M2" s="55">
        <v>1</v>
      </c>
      <c r="N2" s="55">
        <v>6</v>
      </c>
      <c r="O2" s="55">
        <v>5</v>
      </c>
      <c r="P2" s="55">
        <v>3</v>
      </c>
      <c r="Q2" s="33">
        <f t="shared" ref="Q2:Q7" si="1">SUM(K2:P2)</f>
        <v>24</v>
      </c>
      <c r="R2" s="56"/>
      <c r="S2" s="33" t="s">
        <v>174</v>
      </c>
      <c r="T2" s="55">
        <v>7</v>
      </c>
      <c r="U2" s="55">
        <v>3</v>
      </c>
      <c r="V2" s="55">
        <v>6</v>
      </c>
      <c r="W2" s="55">
        <v>7</v>
      </c>
      <c r="X2" s="55">
        <v>1</v>
      </c>
      <c r="Y2" s="33">
        <v>0</v>
      </c>
      <c r="Z2" s="33">
        <f t="shared" ref="Z2:Z7" si="2">SUM(T2:Y2)</f>
        <v>24</v>
      </c>
      <c r="AA2" s="56"/>
      <c r="AB2" s="33" t="s">
        <v>541</v>
      </c>
      <c r="AC2" s="55">
        <v>7</v>
      </c>
      <c r="AD2" s="33">
        <v>0</v>
      </c>
      <c r="AE2" s="33">
        <v>0</v>
      </c>
      <c r="AF2" s="55">
        <v>3</v>
      </c>
      <c r="AG2" s="33">
        <v>0</v>
      </c>
      <c r="AH2" s="33">
        <v>0</v>
      </c>
      <c r="AI2" s="33">
        <f t="shared" ref="AI2:AI7" si="3">SUM(AC2:AH2)</f>
        <v>10</v>
      </c>
    </row>
    <row r="3" spans="1:35" ht="12.75" customHeight="1" x14ac:dyDescent="0.2">
      <c r="A3" s="33" t="s">
        <v>51</v>
      </c>
      <c r="B3" s="55">
        <v>7</v>
      </c>
      <c r="C3" s="55">
        <v>1</v>
      </c>
      <c r="D3" s="55">
        <v>1</v>
      </c>
      <c r="E3" s="55">
        <v>7</v>
      </c>
      <c r="F3" s="55">
        <v>4</v>
      </c>
      <c r="G3" s="55">
        <v>1</v>
      </c>
      <c r="H3" s="33">
        <f t="shared" si="0"/>
        <v>21</v>
      </c>
      <c r="I3" s="56"/>
      <c r="J3" s="33" t="s">
        <v>301</v>
      </c>
      <c r="K3" s="55">
        <v>7</v>
      </c>
      <c r="L3" s="55">
        <v>2</v>
      </c>
      <c r="M3" s="55">
        <v>1</v>
      </c>
      <c r="N3" s="55">
        <v>6</v>
      </c>
      <c r="O3" s="33">
        <v>0</v>
      </c>
      <c r="P3" s="55">
        <v>1</v>
      </c>
      <c r="Q3" s="33">
        <f t="shared" si="1"/>
        <v>17</v>
      </c>
      <c r="R3" s="56"/>
      <c r="S3" s="33" t="s">
        <v>601</v>
      </c>
      <c r="T3" s="55">
        <v>4</v>
      </c>
      <c r="U3" s="55">
        <v>1</v>
      </c>
      <c r="V3" s="33">
        <v>0</v>
      </c>
      <c r="W3" s="55">
        <v>3</v>
      </c>
      <c r="X3" s="33">
        <v>0</v>
      </c>
      <c r="Y3" s="33">
        <v>0</v>
      </c>
      <c r="Z3" s="33">
        <f t="shared" si="2"/>
        <v>8</v>
      </c>
      <c r="AA3" s="56"/>
      <c r="AB3" s="33" t="s">
        <v>544</v>
      </c>
      <c r="AC3" s="55">
        <v>6</v>
      </c>
      <c r="AD3" s="55">
        <v>1</v>
      </c>
      <c r="AE3" s="55">
        <v>1</v>
      </c>
      <c r="AF3" s="55">
        <v>1</v>
      </c>
      <c r="AG3" s="55">
        <v>1</v>
      </c>
      <c r="AH3" s="33">
        <v>0</v>
      </c>
      <c r="AI3" s="33">
        <f t="shared" si="3"/>
        <v>10</v>
      </c>
    </row>
    <row r="4" spans="1:35" ht="12.75" customHeight="1" x14ac:dyDescent="0.2">
      <c r="A4" s="33" t="s">
        <v>439</v>
      </c>
      <c r="B4" s="55">
        <v>7</v>
      </c>
      <c r="C4" s="33">
        <v>0</v>
      </c>
      <c r="D4" s="33">
        <v>0</v>
      </c>
      <c r="E4" s="55">
        <v>5</v>
      </c>
      <c r="F4" s="33">
        <v>0</v>
      </c>
      <c r="G4" s="33">
        <v>0</v>
      </c>
      <c r="H4" s="33">
        <f t="shared" si="0"/>
        <v>12</v>
      </c>
      <c r="I4" s="56"/>
      <c r="J4" s="33" t="s">
        <v>276</v>
      </c>
      <c r="K4" s="55">
        <v>7</v>
      </c>
      <c r="L4" s="55">
        <v>1</v>
      </c>
      <c r="M4" s="55">
        <v>1</v>
      </c>
      <c r="N4" s="55">
        <v>3</v>
      </c>
      <c r="O4" s="55">
        <v>5</v>
      </c>
      <c r="P4" s="55">
        <v>1</v>
      </c>
      <c r="Q4" s="33">
        <f t="shared" si="1"/>
        <v>18</v>
      </c>
      <c r="R4" s="56"/>
      <c r="S4" s="33" t="s">
        <v>491</v>
      </c>
      <c r="T4" s="55">
        <v>6</v>
      </c>
      <c r="U4" s="55">
        <v>1</v>
      </c>
      <c r="V4" s="55">
        <v>1</v>
      </c>
      <c r="W4" s="55">
        <v>3</v>
      </c>
      <c r="X4" s="33">
        <v>0</v>
      </c>
      <c r="Y4" s="33">
        <v>0</v>
      </c>
      <c r="Z4" s="33">
        <f t="shared" si="2"/>
        <v>11</v>
      </c>
      <c r="AA4" s="56"/>
      <c r="AB4" s="33" t="s">
        <v>661</v>
      </c>
      <c r="AC4" s="33">
        <v>0</v>
      </c>
      <c r="AD4" s="33">
        <v>0</v>
      </c>
      <c r="AE4" s="33">
        <v>0</v>
      </c>
      <c r="AF4" s="33">
        <v>0</v>
      </c>
      <c r="AG4" s="33">
        <v>0</v>
      </c>
      <c r="AH4" s="33">
        <v>0</v>
      </c>
      <c r="AI4" s="33">
        <f t="shared" si="3"/>
        <v>0</v>
      </c>
    </row>
    <row r="5" spans="1:35" ht="12.75" customHeight="1" x14ac:dyDescent="0.2">
      <c r="A5" s="33" t="s">
        <v>373</v>
      </c>
      <c r="B5" s="55">
        <v>7</v>
      </c>
      <c r="C5" s="55">
        <v>1</v>
      </c>
      <c r="D5" s="55">
        <v>1</v>
      </c>
      <c r="E5" s="55">
        <v>3</v>
      </c>
      <c r="F5" s="55">
        <v>2</v>
      </c>
      <c r="G5" s="33">
        <v>0</v>
      </c>
      <c r="H5" s="33">
        <f t="shared" si="0"/>
        <v>14</v>
      </c>
      <c r="I5" s="56"/>
      <c r="J5" s="33" t="s">
        <v>378</v>
      </c>
      <c r="K5" s="55">
        <v>7</v>
      </c>
      <c r="L5" s="55">
        <v>2</v>
      </c>
      <c r="M5" s="55">
        <v>1</v>
      </c>
      <c r="N5" s="55">
        <v>3</v>
      </c>
      <c r="O5" s="55">
        <v>1</v>
      </c>
      <c r="P5" s="33">
        <v>0</v>
      </c>
      <c r="Q5" s="33">
        <f t="shared" si="1"/>
        <v>14</v>
      </c>
      <c r="R5" s="56"/>
      <c r="S5" s="33" t="s">
        <v>534</v>
      </c>
      <c r="T5" s="55">
        <v>7</v>
      </c>
      <c r="U5" s="33">
        <v>0</v>
      </c>
      <c r="V5" s="55">
        <v>1</v>
      </c>
      <c r="W5" s="55">
        <v>2</v>
      </c>
      <c r="X5" s="33">
        <v>0</v>
      </c>
      <c r="Y5" s="33">
        <v>0</v>
      </c>
      <c r="Z5" s="33">
        <f t="shared" si="2"/>
        <v>10</v>
      </c>
      <c r="AA5" s="56"/>
      <c r="AB5" s="33" t="s">
        <v>652</v>
      </c>
      <c r="AC5" s="55">
        <v>3</v>
      </c>
      <c r="AD5" s="33">
        <v>0</v>
      </c>
      <c r="AE5" s="33">
        <v>0</v>
      </c>
      <c r="AF5" s="33">
        <v>0</v>
      </c>
      <c r="AG5" s="33">
        <v>0</v>
      </c>
      <c r="AH5" s="33">
        <v>0</v>
      </c>
      <c r="AI5" s="33">
        <f t="shared" si="3"/>
        <v>3</v>
      </c>
    </row>
    <row r="6" spans="1:35" ht="12.75" customHeight="1" x14ac:dyDescent="0.2">
      <c r="A6" s="33" t="s">
        <v>443</v>
      </c>
      <c r="B6" s="55">
        <v>6</v>
      </c>
      <c r="C6" s="55">
        <v>1</v>
      </c>
      <c r="D6" s="55">
        <v>2</v>
      </c>
      <c r="E6" s="55">
        <v>2</v>
      </c>
      <c r="F6" s="55">
        <v>1</v>
      </c>
      <c r="G6" s="33">
        <v>0</v>
      </c>
      <c r="H6" s="33">
        <f t="shared" si="0"/>
        <v>12</v>
      </c>
      <c r="I6" s="56"/>
      <c r="J6" s="33" t="s">
        <v>90</v>
      </c>
      <c r="K6" s="55">
        <v>7</v>
      </c>
      <c r="L6" s="55">
        <v>1</v>
      </c>
      <c r="M6" s="55">
        <v>3</v>
      </c>
      <c r="N6" s="55">
        <v>6</v>
      </c>
      <c r="O6" s="55">
        <v>1</v>
      </c>
      <c r="P6" s="55">
        <v>1</v>
      </c>
      <c r="Q6" s="33">
        <f t="shared" si="1"/>
        <v>19</v>
      </c>
      <c r="R6" s="56"/>
      <c r="S6" s="33" t="s">
        <v>537</v>
      </c>
      <c r="T6" s="55">
        <v>3</v>
      </c>
      <c r="U6" s="55">
        <v>1</v>
      </c>
      <c r="V6" s="55">
        <v>1</v>
      </c>
      <c r="W6" s="55">
        <v>4</v>
      </c>
      <c r="X6" s="55">
        <v>1</v>
      </c>
      <c r="Y6" s="33">
        <v>0</v>
      </c>
      <c r="Z6" s="33">
        <f t="shared" si="2"/>
        <v>10</v>
      </c>
      <c r="AA6" s="56"/>
      <c r="AB6" s="33" t="s">
        <v>494</v>
      </c>
      <c r="AC6" s="55">
        <v>7</v>
      </c>
      <c r="AD6" s="55">
        <v>1</v>
      </c>
      <c r="AE6" s="33">
        <v>0</v>
      </c>
      <c r="AF6" s="55">
        <v>2</v>
      </c>
      <c r="AG6" s="55">
        <v>1</v>
      </c>
      <c r="AH6" s="33">
        <v>0</v>
      </c>
      <c r="AI6" s="33">
        <f t="shared" si="3"/>
        <v>11</v>
      </c>
    </row>
    <row r="7" spans="1:35" ht="12.75" customHeight="1" x14ac:dyDescent="0.2">
      <c r="A7" s="33" t="s">
        <v>375</v>
      </c>
      <c r="B7" s="55">
        <v>7</v>
      </c>
      <c r="C7" s="55">
        <v>1</v>
      </c>
      <c r="D7" s="55">
        <v>1</v>
      </c>
      <c r="E7" s="55">
        <v>5</v>
      </c>
      <c r="F7" s="33">
        <v>0</v>
      </c>
      <c r="G7" s="33">
        <v>0</v>
      </c>
      <c r="H7" s="62">
        <f t="shared" si="0"/>
        <v>14</v>
      </c>
      <c r="I7" s="56"/>
      <c r="J7" s="33" t="s">
        <v>415</v>
      </c>
      <c r="K7" s="55">
        <v>7</v>
      </c>
      <c r="L7" s="55">
        <v>0</v>
      </c>
      <c r="M7" s="55">
        <v>1</v>
      </c>
      <c r="N7" s="55">
        <v>4</v>
      </c>
      <c r="O7" s="55">
        <v>1</v>
      </c>
      <c r="P7" s="33">
        <v>0</v>
      </c>
      <c r="Q7" s="62">
        <f t="shared" si="1"/>
        <v>13</v>
      </c>
      <c r="R7" s="56"/>
      <c r="S7" s="33" t="s">
        <v>346</v>
      </c>
      <c r="T7" s="55">
        <v>7</v>
      </c>
      <c r="U7" s="55">
        <v>1</v>
      </c>
      <c r="V7" s="55">
        <v>1</v>
      </c>
      <c r="W7" s="55">
        <v>5</v>
      </c>
      <c r="X7" s="55">
        <v>1</v>
      </c>
      <c r="Y7" s="33">
        <v>0</v>
      </c>
      <c r="Z7" s="62">
        <f t="shared" si="2"/>
        <v>15</v>
      </c>
      <c r="AA7" s="56"/>
      <c r="AB7" s="33" t="s">
        <v>603</v>
      </c>
      <c r="AC7" s="55">
        <v>7</v>
      </c>
      <c r="AD7" s="33">
        <v>0</v>
      </c>
      <c r="AE7" s="33">
        <v>0</v>
      </c>
      <c r="AF7" s="33">
        <v>0</v>
      </c>
      <c r="AG7" s="55">
        <v>1</v>
      </c>
      <c r="AH7" s="33">
        <v>0</v>
      </c>
      <c r="AI7" s="62">
        <f t="shared" si="3"/>
        <v>8</v>
      </c>
    </row>
    <row r="8" spans="1:35" ht="12.75" customHeight="1" x14ac:dyDescent="0.2">
      <c r="A8" s="63"/>
      <c r="B8" s="63"/>
      <c r="C8" s="63"/>
      <c r="D8" s="63"/>
      <c r="E8" s="63"/>
      <c r="F8" s="63"/>
      <c r="G8" s="63"/>
      <c r="H8" s="64">
        <f>SUM(H2:H7)</f>
        <v>99</v>
      </c>
      <c r="I8" s="56"/>
      <c r="J8" s="56"/>
      <c r="K8" s="56"/>
      <c r="L8" s="56"/>
      <c r="M8" s="56"/>
      <c r="N8" s="56"/>
      <c r="O8" s="56"/>
      <c r="P8" s="56"/>
      <c r="Q8" s="64">
        <f>SUM(Q2:Q7)</f>
        <v>105</v>
      </c>
      <c r="R8" s="56"/>
      <c r="S8" s="56"/>
      <c r="T8" s="56"/>
      <c r="U8" s="56"/>
      <c r="V8" s="56"/>
      <c r="W8" s="56"/>
      <c r="X8" s="56"/>
      <c r="Y8" s="56"/>
      <c r="Z8" s="64">
        <f>SUM(Z2:Z7)</f>
        <v>78</v>
      </c>
      <c r="AA8" s="56"/>
      <c r="AB8" s="56"/>
      <c r="AC8" s="56"/>
      <c r="AD8" s="56"/>
      <c r="AE8" s="56"/>
      <c r="AF8" s="56"/>
      <c r="AG8" s="56"/>
      <c r="AH8" s="56"/>
      <c r="AI8" s="64">
        <f>SUM(AI2:AI7)</f>
        <v>42</v>
      </c>
    </row>
    <row r="9" spans="1:35" ht="12.75" customHeight="1" x14ac:dyDescent="0.2">
      <c r="A9" s="32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</row>
    <row r="10" spans="1:35" ht="12.75" customHeight="1" x14ac:dyDescent="0.2">
      <c r="A10" s="54" t="s">
        <v>693</v>
      </c>
      <c r="B10" s="33" t="s">
        <v>664</v>
      </c>
      <c r="C10" s="33" t="s">
        <v>665</v>
      </c>
      <c r="D10" s="33" t="s">
        <v>666</v>
      </c>
      <c r="E10" s="33" t="s">
        <v>667</v>
      </c>
      <c r="F10" s="33" t="s">
        <v>668</v>
      </c>
      <c r="G10" s="33" t="s">
        <v>669</v>
      </c>
      <c r="H10" s="33" t="s">
        <v>670</v>
      </c>
      <c r="I10" s="56"/>
      <c r="J10" s="54" t="s">
        <v>694</v>
      </c>
      <c r="K10" s="33" t="s">
        <v>664</v>
      </c>
      <c r="L10" s="33" t="s">
        <v>665</v>
      </c>
      <c r="M10" s="33" t="s">
        <v>666</v>
      </c>
      <c r="N10" s="33" t="s">
        <v>667</v>
      </c>
      <c r="O10" s="33" t="s">
        <v>668</v>
      </c>
      <c r="P10" s="33" t="s">
        <v>669</v>
      </c>
      <c r="Q10" s="33" t="s">
        <v>670</v>
      </c>
      <c r="R10" s="56"/>
      <c r="S10" s="54" t="s">
        <v>697</v>
      </c>
      <c r="T10" s="33" t="s">
        <v>664</v>
      </c>
      <c r="U10" s="33" t="s">
        <v>665</v>
      </c>
      <c r="V10" s="33" t="s">
        <v>666</v>
      </c>
      <c r="W10" s="33" t="s">
        <v>667</v>
      </c>
      <c r="X10" s="33" t="s">
        <v>668</v>
      </c>
      <c r="Y10" s="33" t="s">
        <v>669</v>
      </c>
      <c r="Z10" s="33" t="s">
        <v>670</v>
      </c>
      <c r="AA10" s="56"/>
      <c r="AB10" s="54" t="s">
        <v>698</v>
      </c>
      <c r="AC10" s="33" t="s">
        <v>664</v>
      </c>
      <c r="AD10" s="33" t="s">
        <v>665</v>
      </c>
      <c r="AE10" s="33" t="s">
        <v>666</v>
      </c>
      <c r="AF10" s="33" t="s">
        <v>667</v>
      </c>
      <c r="AG10" s="33" t="s">
        <v>668</v>
      </c>
      <c r="AH10" s="33" t="s">
        <v>669</v>
      </c>
      <c r="AI10" s="33" t="s">
        <v>670</v>
      </c>
    </row>
    <row r="11" spans="1:35" ht="12.75" customHeight="1" x14ac:dyDescent="0.2">
      <c r="A11" s="33" t="s">
        <v>349</v>
      </c>
      <c r="B11" s="55">
        <v>7</v>
      </c>
      <c r="C11" s="55">
        <v>1</v>
      </c>
      <c r="D11" s="33">
        <v>0</v>
      </c>
      <c r="E11" s="55">
        <v>6</v>
      </c>
      <c r="F11" s="55">
        <v>1</v>
      </c>
      <c r="G11" s="33">
        <v>0</v>
      </c>
      <c r="H11" s="33">
        <f t="shared" ref="H11:H16" si="4">SUM(B11:G11)</f>
        <v>15</v>
      </c>
      <c r="I11" s="56"/>
      <c r="J11" s="33" t="s">
        <v>71</v>
      </c>
      <c r="K11" s="55">
        <v>7</v>
      </c>
      <c r="L11" s="55">
        <v>7</v>
      </c>
      <c r="M11" s="55">
        <v>7</v>
      </c>
      <c r="N11" s="55">
        <v>7</v>
      </c>
      <c r="O11" s="55">
        <v>7</v>
      </c>
      <c r="P11" s="55">
        <v>2</v>
      </c>
      <c r="Q11" s="33">
        <f t="shared" ref="Q11:Q16" si="5">SUM(K11:P11)</f>
        <v>37</v>
      </c>
      <c r="R11" s="56"/>
      <c r="S11" s="33" t="s">
        <v>212</v>
      </c>
      <c r="T11" s="55">
        <v>7</v>
      </c>
      <c r="U11" s="33">
        <v>2</v>
      </c>
      <c r="V11" s="55">
        <v>4</v>
      </c>
      <c r="W11" s="55">
        <v>2</v>
      </c>
      <c r="X11" s="55">
        <v>7</v>
      </c>
      <c r="Y11" s="33">
        <v>0</v>
      </c>
      <c r="Z11" s="33">
        <f t="shared" ref="Z11:Z16" si="6">SUM(T11:Y11)</f>
        <v>22</v>
      </c>
      <c r="AA11" s="56"/>
      <c r="AB11" s="33" t="s">
        <v>631</v>
      </c>
      <c r="AC11" s="55">
        <v>5</v>
      </c>
      <c r="AD11" s="55">
        <v>1</v>
      </c>
      <c r="AE11" s="33">
        <v>0</v>
      </c>
      <c r="AF11" s="55">
        <v>1</v>
      </c>
      <c r="AG11" s="33">
        <v>0</v>
      </c>
      <c r="AH11" s="33">
        <v>0</v>
      </c>
      <c r="AI11" s="33">
        <f t="shared" ref="AI11:AI16" si="7">SUM(AC11:AH11)</f>
        <v>7</v>
      </c>
    </row>
    <row r="12" spans="1:35" ht="12.75" customHeight="1" x14ac:dyDescent="0.2">
      <c r="A12" s="33" t="s">
        <v>547</v>
      </c>
      <c r="B12" s="55">
        <v>7</v>
      </c>
      <c r="C12" s="55">
        <v>1</v>
      </c>
      <c r="D12" s="33">
        <v>0</v>
      </c>
      <c r="E12" s="55">
        <v>1</v>
      </c>
      <c r="F12" s="55">
        <v>1</v>
      </c>
      <c r="G12" s="33">
        <v>0</v>
      </c>
      <c r="H12" s="33">
        <f t="shared" si="4"/>
        <v>10</v>
      </c>
      <c r="I12" s="56"/>
      <c r="J12" s="33" t="s">
        <v>23</v>
      </c>
      <c r="K12" s="55">
        <v>7</v>
      </c>
      <c r="L12" s="55">
        <v>7</v>
      </c>
      <c r="M12" s="55">
        <v>5</v>
      </c>
      <c r="N12" s="55">
        <v>7</v>
      </c>
      <c r="O12" s="55">
        <v>1</v>
      </c>
      <c r="P12" s="55">
        <v>2</v>
      </c>
      <c r="Q12" s="33">
        <f t="shared" si="5"/>
        <v>29</v>
      </c>
      <c r="R12" s="56"/>
      <c r="S12" s="33" t="s">
        <v>381</v>
      </c>
      <c r="T12" s="55">
        <v>5</v>
      </c>
      <c r="U12" s="33">
        <v>0</v>
      </c>
      <c r="V12" s="55">
        <v>1</v>
      </c>
      <c r="W12" s="55">
        <v>7</v>
      </c>
      <c r="X12" s="55">
        <v>1</v>
      </c>
      <c r="Y12" s="33">
        <v>0</v>
      </c>
      <c r="Z12" s="33">
        <f t="shared" si="6"/>
        <v>14</v>
      </c>
      <c r="AA12" s="56"/>
      <c r="AB12" s="33" t="s">
        <v>449</v>
      </c>
      <c r="AC12" s="55">
        <v>7</v>
      </c>
      <c r="AD12" s="55">
        <v>1</v>
      </c>
      <c r="AE12" s="33">
        <v>0</v>
      </c>
      <c r="AF12" s="55">
        <v>4</v>
      </c>
      <c r="AG12" s="33">
        <v>0</v>
      </c>
      <c r="AH12" s="33">
        <v>0</v>
      </c>
      <c r="AI12" s="33">
        <f t="shared" si="7"/>
        <v>12</v>
      </c>
    </row>
    <row r="13" spans="1:35" ht="12.75" customHeight="1" x14ac:dyDescent="0.2">
      <c r="A13" s="33" t="s">
        <v>567</v>
      </c>
      <c r="B13" s="55">
        <v>7</v>
      </c>
      <c r="C13" s="55">
        <v>0</v>
      </c>
      <c r="D13" s="33">
        <v>0</v>
      </c>
      <c r="E13" s="33">
        <v>0</v>
      </c>
      <c r="F13" s="55">
        <v>1</v>
      </c>
      <c r="G13" s="55">
        <v>1</v>
      </c>
      <c r="H13" s="33">
        <f t="shared" si="4"/>
        <v>9</v>
      </c>
      <c r="I13" s="56"/>
      <c r="J13" s="33" t="s">
        <v>122</v>
      </c>
      <c r="K13" s="55">
        <v>7</v>
      </c>
      <c r="L13" s="55">
        <v>7</v>
      </c>
      <c r="M13" s="55">
        <v>4</v>
      </c>
      <c r="N13" s="55">
        <v>7</v>
      </c>
      <c r="O13" s="55">
        <v>5</v>
      </c>
      <c r="P13" s="55">
        <v>1</v>
      </c>
      <c r="Q13" s="33">
        <f t="shared" si="5"/>
        <v>31</v>
      </c>
      <c r="R13" s="56"/>
      <c r="S13" s="33" t="s">
        <v>498</v>
      </c>
      <c r="T13" s="55">
        <v>5</v>
      </c>
      <c r="U13" s="33">
        <v>0</v>
      </c>
      <c r="V13" s="55">
        <v>3</v>
      </c>
      <c r="W13" s="55">
        <v>2</v>
      </c>
      <c r="X13" s="55">
        <v>1</v>
      </c>
      <c r="Y13" s="33">
        <v>0</v>
      </c>
      <c r="Z13" s="33">
        <f t="shared" si="6"/>
        <v>11</v>
      </c>
      <c r="AA13" s="56"/>
      <c r="AB13" s="33" t="s">
        <v>609</v>
      </c>
      <c r="AC13" s="55">
        <v>7</v>
      </c>
      <c r="AD13" s="55">
        <v>1</v>
      </c>
      <c r="AE13" s="33">
        <v>0</v>
      </c>
      <c r="AF13" s="33">
        <v>0</v>
      </c>
      <c r="AG13" s="33">
        <v>0</v>
      </c>
      <c r="AH13" s="33">
        <v>0</v>
      </c>
      <c r="AI13" s="33">
        <f t="shared" si="7"/>
        <v>8</v>
      </c>
    </row>
    <row r="14" spans="1:35" ht="12.75" customHeight="1" x14ac:dyDescent="0.2">
      <c r="A14" s="33" t="s">
        <v>351</v>
      </c>
      <c r="B14" s="55">
        <v>7</v>
      </c>
      <c r="C14" s="55">
        <v>1</v>
      </c>
      <c r="D14" s="55">
        <v>1</v>
      </c>
      <c r="E14" s="55">
        <v>6</v>
      </c>
      <c r="F14" s="33">
        <v>0</v>
      </c>
      <c r="G14" s="33">
        <v>0</v>
      </c>
      <c r="H14" s="33">
        <f t="shared" si="4"/>
        <v>15</v>
      </c>
      <c r="I14" s="56"/>
      <c r="J14" s="33" t="s">
        <v>304</v>
      </c>
      <c r="K14" s="55">
        <v>7</v>
      </c>
      <c r="L14" s="55">
        <v>2</v>
      </c>
      <c r="M14" s="55">
        <v>2</v>
      </c>
      <c r="N14" s="55">
        <v>5</v>
      </c>
      <c r="O14" s="55">
        <v>1</v>
      </c>
      <c r="P14" s="33">
        <v>0</v>
      </c>
      <c r="Q14" s="33">
        <f t="shared" si="5"/>
        <v>17</v>
      </c>
      <c r="R14" s="56"/>
      <c r="S14" s="33" t="s">
        <v>571</v>
      </c>
      <c r="T14" s="55">
        <v>7</v>
      </c>
      <c r="U14" s="33">
        <v>0</v>
      </c>
      <c r="V14" s="55">
        <v>2</v>
      </c>
      <c r="W14" s="33">
        <v>0</v>
      </c>
      <c r="X14" s="33">
        <v>0</v>
      </c>
      <c r="Y14" s="33">
        <v>0</v>
      </c>
      <c r="Z14" s="33">
        <f t="shared" si="6"/>
        <v>9</v>
      </c>
      <c r="AA14" s="56"/>
      <c r="AB14" s="33" t="s">
        <v>663</v>
      </c>
      <c r="AC14" s="55">
        <v>7</v>
      </c>
      <c r="AD14" s="55">
        <v>2</v>
      </c>
      <c r="AE14" s="33">
        <v>0</v>
      </c>
      <c r="AF14" s="55">
        <v>7</v>
      </c>
      <c r="AG14" s="55">
        <v>2</v>
      </c>
      <c r="AH14" s="33">
        <v>0</v>
      </c>
      <c r="AI14" s="33">
        <f t="shared" si="7"/>
        <v>18</v>
      </c>
    </row>
    <row r="15" spans="1:35" ht="12.75" customHeight="1" x14ac:dyDescent="0.2">
      <c r="A15" s="33" t="s">
        <v>445</v>
      </c>
      <c r="B15" s="55">
        <v>7</v>
      </c>
      <c r="C15" s="55">
        <v>1</v>
      </c>
      <c r="D15" s="33">
        <v>0</v>
      </c>
      <c r="E15" s="55">
        <v>3</v>
      </c>
      <c r="F15" s="55">
        <v>1</v>
      </c>
      <c r="G15" s="33">
        <v>0</v>
      </c>
      <c r="H15" s="33">
        <f t="shared" si="4"/>
        <v>12</v>
      </c>
      <c r="I15" s="56"/>
      <c r="J15" s="33" t="s">
        <v>263</v>
      </c>
      <c r="K15" s="55">
        <v>7</v>
      </c>
      <c r="L15" s="55">
        <v>6</v>
      </c>
      <c r="M15" s="55">
        <v>1</v>
      </c>
      <c r="N15" s="55">
        <v>1</v>
      </c>
      <c r="O15" s="55">
        <v>3</v>
      </c>
      <c r="P15" s="55">
        <v>1</v>
      </c>
      <c r="Q15" s="33">
        <f t="shared" si="5"/>
        <v>19</v>
      </c>
      <c r="R15" s="56"/>
      <c r="S15" s="33" t="s">
        <v>606</v>
      </c>
      <c r="T15" s="55">
        <v>5</v>
      </c>
      <c r="U15" s="33">
        <v>0</v>
      </c>
      <c r="V15" s="55">
        <v>2</v>
      </c>
      <c r="W15" s="33">
        <v>0</v>
      </c>
      <c r="X15" s="55">
        <v>1</v>
      </c>
      <c r="Y15" s="33">
        <v>0</v>
      </c>
      <c r="Z15" s="33">
        <f t="shared" si="6"/>
        <v>8</v>
      </c>
      <c r="AA15" s="56"/>
      <c r="AB15" s="33" t="s">
        <v>387</v>
      </c>
      <c r="AC15" s="55">
        <v>7</v>
      </c>
      <c r="AD15" s="55">
        <v>1</v>
      </c>
      <c r="AE15" s="33">
        <v>0</v>
      </c>
      <c r="AF15" s="55">
        <v>6</v>
      </c>
      <c r="AG15" s="33">
        <v>0</v>
      </c>
      <c r="AH15" s="33">
        <v>0</v>
      </c>
      <c r="AI15" s="33">
        <f t="shared" si="7"/>
        <v>14</v>
      </c>
    </row>
    <row r="16" spans="1:35" ht="12.75" customHeight="1" x14ac:dyDescent="0.2">
      <c r="A16" s="33" t="s">
        <v>206</v>
      </c>
      <c r="B16" s="55">
        <v>7</v>
      </c>
      <c r="C16" s="55">
        <v>7</v>
      </c>
      <c r="D16" s="55">
        <v>1</v>
      </c>
      <c r="E16" s="55">
        <v>6</v>
      </c>
      <c r="F16" s="33">
        <v>0</v>
      </c>
      <c r="G16" s="55">
        <v>1</v>
      </c>
      <c r="H16" s="62">
        <f t="shared" si="4"/>
        <v>22</v>
      </c>
      <c r="I16" s="56"/>
      <c r="J16" s="33" t="s">
        <v>266</v>
      </c>
      <c r="K16" s="55">
        <v>7</v>
      </c>
      <c r="L16" s="55">
        <v>1</v>
      </c>
      <c r="M16" s="55">
        <v>4</v>
      </c>
      <c r="N16" s="55">
        <v>2</v>
      </c>
      <c r="O16" s="55">
        <v>4</v>
      </c>
      <c r="P16" s="55">
        <v>1</v>
      </c>
      <c r="Q16" s="62">
        <f t="shared" si="5"/>
        <v>19</v>
      </c>
      <c r="R16" s="56"/>
      <c r="S16" s="33" t="s">
        <v>501</v>
      </c>
      <c r="T16" s="55">
        <v>6</v>
      </c>
      <c r="U16" s="33">
        <v>1</v>
      </c>
      <c r="V16" s="33">
        <v>0</v>
      </c>
      <c r="W16" s="55">
        <v>2</v>
      </c>
      <c r="X16" s="55">
        <v>1</v>
      </c>
      <c r="Y16" s="55">
        <v>1</v>
      </c>
      <c r="Z16" s="62">
        <f t="shared" si="6"/>
        <v>11</v>
      </c>
      <c r="AA16" s="56"/>
      <c r="AB16" s="33" t="s">
        <v>611</v>
      </c>
      <c r="AC16" s="55">
        <v>7</v>
      </c>
      <c r="AD16" s="55">
        <v>1</v>
      </c>
      <c r="AE16" s="33">
        <v>0</v>
      </c>
      <c r="AF16" s="33">
        <v>0</v>
      </c>
      <c r="AG16" s="33">
        <v>0</v>
      </c>
      <c r="AH16" s="33">
        <v>0</v>
      </c>
      <c r="AI16" s="62">
        <f t="shared" si="7"/>
        <v>8</v>
      </c>
    </row>
    <row r="17" spans="1:35" ht="12.75" customHeight="1" x14ac:dyDescent="0.2">
      <c r="A17" s="56"/>
      <c r="B17" s="56"/>
      <c r="C17" s="56"/>
      <c r="D17" s="56"/>
      <c r="E17" s="56"/>
      <c r="F17" s="56"/>
      <c r="G17" s="56"/>
      <c r="H17" s="64">
        <f>SUM(H11:H16)</f>
        <v>83</v>
      </c>
      <c r="I17" s="56"/>
      <c r="J17" s="56"/>
      <c r="K17" s="56"/>
      <c r="L17" s="56"/>
      <c r="M17" s="56"/>
      <c r="N17" s="56"/>
      <c r="O17" s="56"/>
      <c r="P17" s="56"/>
      <c r="Q17" s="64">
        <f>SUM(Q11:Q16)</f>
        <v>152</v>
      </c>
      <c r="R17" s="56"/>
      <c r="S17" s="56"/>
      <c r="T17" s="56"/>
      <c r="U17" s="56"/>
      <c r="V17" s="56"/>
      <c r="W17" s="56"/>
      <c r="X17" s="56"/>
      <c r="Y17" s="56"/>
      <c r="Z17" s="64">
        <f>SUM(Z11:Z16)</f>
        <v>75</v>
      </c>
      <c r="AA17" s="56"/>
      <c r="AB17" s="56"/>
      <c r="AC17" s="56"/>
      <c r="AD17" s="56"/>
      <c r="AE17" s="56"/>
      <c r="AF17" s="56"/>
      <c r="AG17" s="56"/>
      <c r="AH17" s="56"/>
      <c r="AI17" s="64">
        <f>SUM(AI11:AI16)</f>
        <v>67</v>
      </c>
    </row>
    <row r="18" spans="1:35" ht="12.75" customHeight="1" x14ac:dyDescent="0.2">
      <c r="A18" s="32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</row>
    <row r="19" spans="1:35" ht="12.75" customHeight="1" x14ac:dyDescent="0.2">
      <c r="A19" s="65" t="s">
        <v>732</v>
      </c>
      <c r="B19" s="33" t="s">
        <v>664</v>
      </c>
      <c r="C19" s="33" t="s">
        <v>665</v>
      </c>
      <c r="D19" s="33" t="s">
        <v>666</v>
      </c>
      <c r="E19" s="33" t="s">
        <v>667</v>
      </c>
      <c r="F19" s="33" t="s">
        <v>668</v>
      </c>
      <c r="G19" s="33" t="s">
        <v>669</v>
      </c>
      <c r="H19" s="33" t="s">
        <v>670</v>
      </c>
      <c r="I19" s="56"/>
      <c r="J19" s="54" t="s">
        <v>735</v>
      </c>
      <c r="K19" s="33" t="s">
        <v>664</v>
      </c>
      <c r="L19" s="33" t="s">
        <v>665</v>
      </c>
      <c r="M19" s="33" t="s">
        <v>666</v>
      </c>
      <c r="N19" s="33" t="s">
        <v>667</v>
      </c>
      <c r="O19" s="33" t="s">
        <v>668</v>
      </c>
      <c r="P19" s="33" t="s">
        <v>669</v>
      </c>
      <c r="Q19" s="33" t="s">
        <v>670</v>
      </c>
      <c r="R19" s="56"/>
      <c r="S19" s="54" t="s">
        <v>736</v>
      </c>
      <c r="T19" s="33" t="s">
        <v>664</v>
      </c>
      <c r="U19" s="33" t="s">
        <v>665</v>
      </c>
      <c r="V19" s="33" t="s">
        <v>666</v>
      </c>
      <c r="W19" s="33" t="s">
        <v>667</v>
      </c>
      <c r="X19" s="33" t="s">
        <v>668</v>
      </c>
      <c r="Y19" s="33" t="s">
        <v>669</v>
      </c>
      <c r="Z19" s="33" t="s">
        <v>670</v>
      </c>
      <c r="AA19" s="56"/>
      <c r="AB19" s="54" t="s">
        <v>737</v>
      </c>
      <c r="AC19" s="33" t="s">
        <v>664</v>
      </c>
      <c r="AD19" s="33" t="s">
        <v>665</v>
      </c>
      <c r="AE19" s="33" t="s">
        <v>666</v>
      </c>
      <c r="AF19" s="33" t="s">
        <v>667</v>
      </c>
      <c r="AG19" s="33" t="s">
        <v>668</v>
      </c>
      <c r="AH19" s="33" t="s">
        <v>669</v>
      </c>
      <c r="AI19" s="33" t="s">
        <v>670</v>
      </c>
    </row>
    <row r="20" spans="1:35" ht="12.75" customHeight="1" x14ac:dyDescent="0.2">
      <c r="A20" s="33" t="s">
        <v>633</v>
      </c>
      <c r="B20" s="55">
        <v>5</v>
      </c>
      <c r="C20" s="55">
        <v>1</v>
      </c>
      <c r="D20" s="33">
        <v>0</v>
      </c>
      <c r="E20" s="33">
        <v>0</v>
      </c>
      <c r="F20" s="55">
        <v>1</v>
      </c>
      <c r="G20" s="33">
        <v>0</v>
      </c>
      <c r="H20" s="33">
        <f t="shared" ref="H20:H25" si="8">SUM(B20:G20)</f>
        <v>7</v>
      </c>
      <c r="I20" s="56"/>
      <c r="J20" s="33" t="s">
        <v>126</v>
      </c>
      <c r="K20" s="55">
        <v>7</v>
      </c>
      <c r="L20" s="55">
        <v>7</v>
      </c>
      <c r="M20" s="55">
        <v>7</v>
      </c>
      <c r="N20" s="55">
        <v>7</v>
      </c>
      <c r="O20" s="55">
        <v>2</v>
      </c>
      <c r="P20" s="33">
        <v>0</v>
      </c>
      <c r="Q20" s="33">
        <f t="shared" ref="Q20:Q25" si="9">SUM(K20:P20)</f>
        <v>30</v>
      </c>
      <c r="R20" s="56"/>
      <c r="S20" s="33" t="s">
        <v>13</v>
      </c>
      <c r="T20" s="55">
        <v>7</v>
      </c>
      <c r="U20" s="55">
        <v>7</v>
      </c>
      <c r="V20" s="55">
        <v>5</v>
      </c>
      <c r="W20" s="55">
        <v>7</v>
      </c>
      <c r="X20" s="55">
        <v>7</v>
      </c>
      <c r="Y20" s="33">
        <v>0</v>
      </c>
      <c r="Z20" s="33">
        <f t="shared" ref="Z20:Z25" si="10">SUM(T20:Y20)</f>
        <v>33</v>
      </c>
      <c r="AA20" s="56"/>
      <c r="AB20" s="33" t="s">
        <v>324</v>
      </c>
      <c r="AC20" s="55">
        <v>7</v>
      </c>
      <c r="AD20" s="55">
        <v>1</v>
      </c>
      <c r="AE20" s="33">
        <v>1</v>
      </c>
      <c r="AF20" s="55">
        <v>4</v>
      </c>
      <c r="AG20" s="55">
        <v>3</v>
      </c>
      <c r="AH20" s="33">
        <v>0</v>
      </c>
      <c r="AI20" s="33">
        <f t="shared" ref="AI20:AI25" si="11">SUM(AC20:AH20)</f>
        <v>16</v>
      </c>
    </row>
    <row r="21" spans="1:35" ht="12.75" customHeight="1" x14ac:dyDescent="0.2">
      <c r="A21" s="33" t="s">
        <v>453</v>
      </c>
      <c r="B21" s="55">
        <v>7</v>
      </c>
      <c r="C21" s="55">
        <v>1</v>
      </c>
      <c r="D21" s="33">
        <v>0</v>
      </c>
      <c r="E21" s="55">
        <v>3</v>
      </c>
      <c r="F21" s="55">
        <v>1</v>
      </c>
      <c r="G21" s="33">
        <v>0</v>
      </c>
      <c r="H21" s="33">
        <f t="shared" si="8"/>
        <v>12</v>
      </c>
      <c r="I21" s="56"/>
      <c r="J21" s="33" t="s">
        <v>215</v>
      </c>
      <c r="K21" s="55">
        <v>7</v>
      </c>
      <c r="L21" s="55">
        <v>1</v>
      </c>
      <c r="M21" s="33">
        <v>0</v>
      </c>
      <c r="N21" s="55">
        <v>7</v>
      </c>
      <c r="O21" s="55">
        <v>7</v>
      </c>
      <c r="P21" s="33">
        <v>0</v>
      </c>
      <c r="Q21" s="33">
        <f t="shared" si="9"/>
        <v>22</v>
      </c>
      <c r="R21" s="56"/>
      <c r="S21" s="33" t="s">
        <v>577</v>
      </c>
      <c r="T21" s="55">
        <v>4</v>
      </c>
      <c r="U21" s="55">
        <v>2</v>
      </c>
      <c r="V21" s="55">
        <v>0</v>
      </c>
      <c r="W21" s="55">
        <v>1</v>
      </c>
      <c r="X21" s="55">
        <v>2</v>
      </c>
      <c r="Y21" s="33">
        <v>0</v>
      </c>
      <c r="Z21" s="33">
        <f t="shared" si="10"/>
        <v>9</v>
      </c>
      <c r="AA21" s="56"/>
      <c r="AB21" s="33" t="s">
        <v>160</v>
      </c>
      <c r="AC21" s="55">
        <v>7</v>
      </c>
      <c r="AD21" s="55">
        <v>1</v>
      </c>
      <c r="AE21" s="33">
        <v>6</v>
      </c>
      <c r="AF21" s="55">
        <v>6</v>
      </c>
      <c r="AG21" s="55">
        <v>5</v>
      </c>
      <c r="AH21" s="33">
        <v>0</v>
      </c>
      <c r="AI21" s="33">
        <f t="shared" si="11"/>
        <v>25</v>
      </c>
    </row>
    <row r="22" spans="1:35" ht="12.75" customHeight="1" x14ac:dyDescent="0.2">
      <c r="A22" s="33" t="s">
        <v>503</v>
      </c>
      <c r="B22" s="55">
        <v>6</v>
      </c>
      <c r="C22" s="55">
        <v>1</v>
      </c>
      <c r="D22" s="33">
        <v>0</v>
      </c>
      <c r="E22" s="55">
        <v>4</v>
      </c>
      <c r="F22" s="33">
        <v>0</v>
      </c>
      <c r="G22" s="33">
        <v>0</v>
      </c>
      <c r="H22" s="33">
        <f t="shared" si="8"/>
        <v>11</v>
      </c>
      <c r="I22" s="56"/>
      <c r="J22" s="33" t="s">
        <v>33</v>
      </c>
      <c r="K22" s="55">
        <v>7</v>
      </c>
      <c r="L22" s="55">
        <v>2</v>
      </c>
      <c r="M22" s="55">
        <v>7</v>
      </c>
      <c r="N22" s="55">
        <v>6</v>
      </c>
      <c r="O22" s="55">
        <v>4</v>
      </c>
      <c r="P22" s="55">
        <v>3</v>
      </c>
      <c r="Q22" s="33">
        <f t="shared" si="9"/>
        <v>29</v>
      </c>
      <c r="R22" s="56"/>
      <c r="S22" s="33" t="s">
        <v>551</v>
      </c>
      <c r="T22" s="55">
        <v>7</v>
      </c>
      <c r="U22" s="55">
        <v>1</v>
      </c>
      <c r="V22" s="55">
        <v>1</v>
      </c>
      <c r="W22" s="33">
        <v>0</v>
      </c>
      <c r="X22" s="55">
        <v>1</v>
      </c>
      <c r="Y22" s="33">
        <v>0</v>
      </c>
      <c r="Z22" s="33">
        <f t="shared" si="10"/>
        <v>10</v>
      </c>
      <c r="AA22" s="56"/>
      <c r="AB22" s="33" t="s">
        <v>177</v>
      </c>
      <c r="AC22" s="55">
        <v>7</v>
      </c>
      <c r="AD22" s="55">
        <v>7</v>
      </c>
      <c r="AE22" s="33">
        <v>0</v>
      </c>
      <c r="AF22" s="55">
        <v>7</v>
      </c>
      <c r="AG22" s="55">
        <v>3</v>
      </c>
      <c r="AH22" s="33">
        <v>0</v>
      </c>
      <c r="AI22" s="33">
        <f t="shared" si="11"/>
        <v>24</v>
      </c>
    </row>
    <row r="23" spans="1:35" ht="12.75" customHeight="1" x14ac:dyDescent="0.2">
      <c r="A23" s="33" t="s">
        <v>574</v>
      </c>
      <c r="B23" s="55">
        <v>7</v>
      </c>
      <c r="C23" s="33">
        <v>0</v>
      </c>
      <c r="D23" s="55">
        <v>1</v>
      </c>
      <c r="E23" s="55">
        <v>1</v>
      </c>
      <c r="F23" s="33">
        <v>0</v>
      </c>
      <c r="G23" s="33">
        <v>0</v>
      </c>
      <c r="H23" s="33">
        <f t="shared" si="8"/>
        <v>9</v>
      </c>
      <c r="I23" s="56"/>
      <c r="J23" s="33" t="s">
        <v>134</v>
      </c>
      <c r="K23" s="55">
        <v>7</v>
      </c>
      <c r="L23" s="55">
        <v>7</v>
      </c>
      <c r="M23" s="55">
        <v>3</v>
      </c>
      <c r="N23" s="55">
        <v>7</v>
      </c>
      <c r="O23" s="55">
        <v>1</v>
      </c>
      <c r="P23" s="55">
        <v>2</v>
      </c>
      <c r="Q23" s="33">
        <f t="shared" si="9"/>
        <v>27</v>
      </c>
      <c r="R23" s="56"/>
      <c r="S23" s="33" t="s">
        <v>617</v>
      </c>
      <c r="T23" s="55">
        <v>7</v>
      </c>
      <c r="U23" s="55">
        <v>1</v>
      </c>
      <c r="V23" s="33">
        <v>0</v>
      </c>
      <c r="W23" s="33">
        <v>0</v>
      </c>
      <c r="X23" s="33">
        <v>0</v>
      </c>
      <c r="Y23" s="33">
        <v>0</v>
      </c>
      <c r="Z23" s="33">
        <f t="shared" si="10"/>
        <v>8</v>
      </c>
      <c r="AA23" s="56"/>
      <c r="AB23" s="33" t="s">
        <v>327</v>
      </c>
      <c r="AC23" s="55">
        <v>7</v>
      </c>
      <c r="AD23" s="55">
        <v>1</v>
      </c>
      <c r="AE23" s="33">
        <v>4</v>
      </c>
      <c r="AF23" s="55">
        <v>3</v>
      </c>
      <c r="AG23" s="55">
        <v>1</v>
      </c>
      <c r="AH23" s="33">
        <v>0</v>
      </c>
      <c r="AI23" s="33">
        <f t="shared" si="11"/>
        <v>16</v>
      </c>
    </row>
    <row r="24" spans="1:35" ht="12.75" customHeight="1" x14ac:dyDescent="0.2">
      <c r="A24" s="33" t="s">
        <v>455</v>
      </c>
      <c r="B24" s="55">
        <v>5</v>
      </c>
      <c r="C24" s="55">
        <v>3</v>
      </c>
      <c r="D24" s="33">
        <v>0</v>
      </c>
      <c r="E24" s="55">
        <v>1</v>
      </c>
      <c r="F24" s="55">
        <v>3</v>
      </c>
      <c r="G24" s="33">
        <v>0</v>
      </c>
      <c r="H24" s="33">
        <f t="shared" si="8"/>
        <v>12</v>
      </c>
      <c r="I24" s="56"/>
      <c r="J24" s="33" t="s">
        <v>156</v>
      </c>
      <c r="K24" s="55">
        <v>7</v>
      </c>
      <c r="L24" s="55">
        <v>1</v>
      </c>
      <c r="M24" s="55">
        <v>5</v>
      </c>
      <c r="N24" s="55">
        <v>6</v>
      </c>
      <c r="O24" s="55">
        <v>7</v>
      </c>
      <c r="P24" s="33">
        <v>0</v>
      </c>
      <c r="Q24" s="33">
        <f t="shared" si="9"/>
        <v>26</v>
      </c>
      <c r="R24" s="56"/>
      <c r="S24" s="33" t="s">
        <v>390</v>
      </c>
      <c r="T24" s="55">
        <v>7</v>
      </c>
      <c r="U24" s="55">
        <v>1</v>
      </c>
      <c r="V24" s="55">
        <v>0</v>
      </c>
      <c r="W24" s="55">
        <v>5</v>
      </c>
      <c r="X24" s="55">
        <v>1</v>
      </c>
      <c r="Y24" s="33">
        <v>0</v>
      </c>
      <c r="Z24" s="33">
        <f t="shared" si="10"/>
        <v>14</v>
      </c>
      <c r="AA24" s="56"/>
      <c r="AB24" s="33" t="s">
        <v>583</v>
      </c>
      <c r="AC24" s="55">
        <v>7</v>
      </c>
      <c r="AD24" s="55">
        <v>1</v>
      </c>
      <c r="AE24" s="33">
        <v>0</v>
      </c>
      <c r="AF24" s="33">
        <v>0</v>
      </c>
      <c r="AG24" s="55">
        <v>1</v>
      </c>
      <c r="AH24" s="33">
        <v>0</v>
      </c>
      <c r="AI24" s="33">
        <f t="shared" si="11"/>
        <v>9</v>
      </c>
    </row>
    <row r="25" spans="1:35" ht="12.75" customHeight="1" x14ac:dyDescent="0.2">
      <c r="A25" s="33" t="s">
        <v>614</v>
      </c>
      <c r="B25" s="55">
        <v>6</v>
      </c>
      <c r="C25" s="55">
        <v>1</v>
      </c>
      <c r="D25" s="33">
        <v>0</v>
      </c>
      <c r="E25" s="55">
        <v>1</v>
      </c>
      <c r="F25" s="33">
        <v>0</v>
      </c>
      <c r="G25" s="33">
        <v>0</v>
      </c>
      <c r="H25" s="62">
        <f t="shared" si="8"/>
        <v>8</v>
      </c>
      <c r="I25" s="56"/>
      <c r="J25" s="33" t="s">
        <v>280</v>
      </c>
      <c r="K25" s="55">
        <v>7</v>
      </c>
      <c r="L25" s="55">
        <v>7</v>
      </c>
      <c r="M25" s="33">
        <v>0</v>
      </c>
      <c r="N25" s="33">
        <v>0</v>
      </c>
      <c r="O25" s="55">
        <v>4</v>
      </c>
      <c r="P25" s="33">
        <v>0</v>
      </c>
      <c r="Q25" s="62">
        <f t="shared" si="9"/>
        <v>18</v>
      </c>
      <c r="R25" s="56"/>
      <c r="S25" s="33" t="s">
        <v>580</v>
      </c>
      <c r="T25" s="55">
        <v>7</v>
      </c>
      <c r="U25" s="55">
        <v>1</v>
      </c>
      <c r="V25" s="33">
        <v>0</v>
      </c>
      <c r="W25" s="33">
        <v>0</v>
      </c>
      <c r="X25" s="55">
        <v>1</v>
      </c>
      <c r="Y25" s="33">
        <v>0</v>
      </c>
      <c r="Z25" s="62">
        <f t="shared" si="10"/>
        <v>9</v>
      </c>
      <c r="AA25" s="56"/>
      <c r="AB25" s="33" t="s">
        <v>620</v>
      </c>
      <c r="AC25" s="55">
        <v>7</v>
      </c>
      <c r="AD25" s="55">
        <v>1</v>
      </c>
      <c r="AE25" s="33">
        <v>0</v>
      </c>
      <c r="AF25" s="33">
        <v>0</v>
      </c>
      <c r="AG25" s="33">
        <v>0</v>
      </c>
      <c r="AH25" s="33">
        <v>0</v>
      </c>
      <c r="AI25" s="62">
        <f t="shared" si="11"/>
        <v>8</v>
      </c>
    </row>
    <row r="26" spans="1:35" ht="12.75" customHeight="1" x14ac:dyDescent="0.2">
      <c r="A26" s="56"/>
      <c r="B26" s="56"/>
      <c r="C26" s="56"/>
      <c r="D26" s="56"/>
      <c r="E26" s="56"/>
      <c r="F26" s="56"/>
      <c r="G26" s="56"/>
      <c r="H26" s="64">
        <f>SUM(H20:H25)</f>
        <v>59</v>
      </c>
      <c r="I26" s="56"/>
      <c r="J26" s="56"/>
      <c r="K26" s="56"/>
      <c r="L26" s="56"/>
      <c r="M26" s="56"/>
      <c r="N26" s="56"/>
      <c r="O26" s="56"/>
      <c r="P26" s="56"/>
      <c r="Q26" s="64">
        <f>SUM(Q20:Q25)</f>
        <v>152</v>
      </c>
      <c r="R26" s="56"/>
      <c r="S26" s="56"/>
      <c r="T26" s="56"/>
      <c r="U26" s="56"/>
      <c r="V26" s="56"/>
      <c r="W26" s="56"/>
      <c r="X26" s="56"/>
      <c r="Y26" s="56"/>
      <c r="Z26" s="64">
        <f>SUM(Z20:Z25)</f>
        <v>83</v>
      </c>
      <c r="AA26" s="56"/>
      <c r="AB26" s="56"/>
      <c r="AC26" s="56"/>
      <c r="AD26" s="56"/>
      <c r="AE26" s="56"/>
      <c r="AF26" s="56"/>
      <c r="AG26" s="56"/>
      <c r="AH26" s="56"/>
      <c r="AI26" s="64">
        <f>SUM(AI20:AI25)</f>
        <v>98</v>
      </c>
    </row>
    <row r="27" spans="1:35" ht="12.75" customHeight="1" x14ac:dyDescent="0.2">
      <c r="A27" s="32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1:35" ht="12.75" customHeight="1" x14ac:dyDescent="0.2">
      <c r="A28" s="54" t="s">
        <v>766</v>
      </c>
      <c r="B28" s="33" t="s">
        <v>664</v>
      </c>
      <c r="C28" s="33" t="s">
        <v>665</v>
      </c>
      <c r="D28" s="33" t="s">
        <v>666</v>
      </c>
      <c r="E28" s="33" t="s">
        <v>667</v>
      </c>
      <c r="F28" s="33" t="s">
        <v>668</v>
      </c>
      <c r="G28" s="33" t="s">
        <v>669</v>
      </c>
      <c r="H28" s="33" t="s">
        <v>670</v>
      </c>
      <c r="I28" s="56"/>
      <c r="J28" s="54" t="s">
        <v>767</v>
      </c>
      <c r="K28" s="33" t="s">
        <v>664</v>
      </c>
      <c r="L28" s="33" t="s">
        <v>665</v>
      </c>
      <c r="M28" s="33" t="s">
        <v>666</v>
      </c>
      <c r="N28" s="33" t="s">
        <v>667</v>
      </c>
      <c r="O28" s="33" t="s">
        <v>668</v>
      </c>
      <c r="P28" s="33" t="s">
        <v>669</v>
      </c>
      <c r="Q28" s="33" t="s">
        <v>670</v>
      </c>
      <c r="R28" s="56"/>
      <c r="S28" s="54" t="s">
        <v>770</v>
      </c>
      <c r="T28" s="33" t="s">
        <v>664</v>
      </c>
      <c r="U28" s="33" t="s">
        <v>665</v>
      </c>
      <c r="V28" s="33" t="s">
        <v>666</v>
      </c>
      <c r="W28" s="33" t="s">
        <v>667</v>
      </c>
      <c r="X28" s="33" t="s">
        <v>668</v>
      </c>
      <c r="Y28" s="33" t="s">
        <v>669</v>
      </c>
      <c r="Z28" s="33" t="s">
        <v>670</v>
      </c>
      <c r="AA28" s="56"/>
      <c r="AB28" s="54" t="s">
        <v>771</v>
      </c>
      <c r="AC28" s="33" t="s">
        <v>664</v>
      </c>
      <c r="AD28" s="33" t="s">
        <v>665</v>
      </c>
      <c r="AE28" s="33" t="s">
        <v>666</v>
      </c>
      <c r="AF28" s="33" t="s">
        <v>667</v>
      </c>
      <c r="AG28" s="33" t="s">
        <v>668</v>
      </c>
      <c r="AH28" s="33" t="s">
        <v>669</v>
      </c>
      <c r="AI28" s="33" t="s">
        <v>670</v>
      </c>
    </row>
    <row r="29" spans="1:35" ht="12.75" customHeight="1" x14ac:dyDescent="0.2">
      <c r="A29" s="33" t="s">
        <v>284</v>
      </c>
      <c r="B29" s="55">
        <v>7</v>
      </c>
      <c r="C29" s="55">
        <v>2</v>
      </c>
      <c r="D29" s="55">
        <v>3</v>
      </c>
      <c r="E29" s="55">
        <v>4</v>
      </c>
      <c r="F29" s="55">
        <v>2</v>
      </c>
      <c r="G29" s="33">
        <v>0</v>
      </c>
      <c r="H29" s="33">
        <f t="shared" ref="H29:H34" si="12">SUM(B29:G29)</f>
        <v>18</v>
      </c>
      <c r="I29" s="56"/>
      <c r="J29" s="33" t="s">
        <v>645</v>
      </c>
      <c r="K29" s="55">
        <v>5</v>
      </c>
      <c r="L29" s="55">
        <v>1</v>
      </c>
      <c r="M29" s="33">
        <v>0</v>
      </c>
      <c r="N29" s="33">
        <v>0</v>
      </c>
      <c r="O29" s="33">
        <v>0</v>
      </c>
      <c r="P29" s="33">
        <v>0</v>
      </c>
      <c r="Q29" s="33">
        <f t="shared" ref="Q29:Q34" si="13">SUM(K29:P29)</f>
        <v>6</v>
      </c>
      <c r="R29" s="56"/>
      <c r="S29" s="33" t="s">
        <v>32</v>
      </c>
      <c r="T29" s="55">
        <v>7</v>
      </c>
      <c r="U29" s="55">
        <v>7</v>
      </c>
      <c r="V29" s="55">
        <v>6</v>
      </c>
      <c r="W29" s="55">
        <v>7</v>
      </c>
      <c r="X29" s="55">
        <v>7</v>
      </c>
      <c r="Y29" s="55">
        <v>7</v>
      </c>
      <c r="Z29" s="33">
        <f t="shared" ref="Z29:Z34" si="14">SUM(T29:Y29)</f>
        <v>41</v>
      </c>
      <c r="AA29" s="56"/>
      <c r="AB29" s="33" t="s">
        <v>290</v>
      </c>
      <c r="AC29" s="55">
        <v>7</v>
      </c>
      <c r="AD29" s="55">
        <v>2</v>
      </c>
      <c r="AE29" s="55">
        <v>1</v>
      </c>
      <c r="AF29" s="55">
        <v>4</v>
      </c>
      <c r="AG29" s="55">
        <v>4</v>
      </c>
      <c r="AH29" s="33">
        <v>0</v>
      </c>
      <c r="AI29" s="33">
        <f t="shared" ref="AI29:AI34" si="15">SUM(AC29:AH29)</f>
        <v>18</v>
      </c>
    </row>
    <row r="30" spans="1:35" ht="12.75" customHeight="1" x14ac:dyDescent="0.2">
      <c r="A30" s="33" t="s">
        <v>217</v>
      </c>
      <c r="B30" s="55">
        <v>7</v>
      </c>
      <c r="C30" s="55">
        <v>3</v>
      </c>
      <c r="D30" s="55">
        <v>3</v>
      </c>
      <c r="E30" s="55">
        <v>4</v>
      </c>
      <c r="F30" s="55">
        <v>4</v>
      </c>
      <c r="G30" s="55">
        <v>1</v>
      </c>
      <c r="H30" s="33">
        <f t="shared" si="12"/>
        <v>22</v>
      </c>
      <c r="I30" s="56"/>
      <c r="J30" s="33" t="s">
        <v>506</v>
      </c>
      <c r="K30" s="55">
        <v>6</v>
      </c>
      <c r="L30" s="55">
        <v>1</v>
      </c>
      <c r="M30" s="33">
        <v>0</v>
      </c>
      <c r="N30" s="55">
        <v>4</v>
      </c>
      <c r="O30" s="33">
        <v>0</v>
      </c>
      <c r="P30" s="33">
        <v>0</v>
      </c>
      <c r="Q30" s="33">
        <f t="shared" si="13"/>
        <v>11</v>
      </c>
      <c r="R30" s="56"/>
      <c r="S30" s="33" t="s">
        <v>18</v>
      </c>
      <c r="T30" s="55">
        <v>7</v>
      </c>
      <c r="U30" s="55">
        <v>7</v>
      </c>
      <c r="V30" s="55">
        <v>7</v>
      </c>
      <c r="W30" s="55">
        <v>6</v>
      </c>
      <c r="X30" s="55">
        <v>7</v>
      </c>
      <c r="Y30" s="33">
        <v>0</v>
      </c>
      <c r="Z30" s="33">
        <f t="shared" si="14"/>
        <v>34</v>
      </c>
      <c r="AA30" s="56"/>
      <c r="AB30" s="33" t="s">
        <v>457</v>
      </c>
      <c r="AC30" s="55">
        <v>7</v>
      </c>
      <c r="AD30" s="55">
        <v>2</v>
      </c>
      <c r="AE30" s="55">
        <v>1</v>
      </c>
      <c r="AF30" s="55">
        <v>2</v>
      </c>
      <c r="AG30" s="33">
        <v>0</v>
      </c>
      <c r="AH30" s="33">
        <v>0</v>
      </c>
      <c r="AI30" s="33">
        <f t="shared" si="15"/>
        <v>12</v>
      </c>
    </row>
    <row r="31" spans="1:35" ht="12.75" customHeight="1" x14ac:dyDescent="0.2">
      <c r="A31" s="33" t="s">
        <v>138</v>
      </c>
      <c r="B31" s="55">
        <v>7</v>
      </c>
      <c r="C31" s="55">
        <v>7</v>
      </c>
      <c r="D31" s="55">
        <v>1</v>
      </c>
      <c r="E31" s="55">
        <v>6</v>
      </c>
      <c r="F31" s="55">
        <v>5</v>
      </c>
      <c r="G31" s="55">
        <v>1</v>
      </c>
      <c r="H31" s="33">
        <f t="shared" si="12"/>
        <v>27</v>
      </c>
      <c r="I31" s="56"/>
      <c r="J31" s="33" t="s">
        <v>647</v>
      </c>
      <c r="K31" s="55">
        <v>6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f t="shared" si="13"/>
        <v>6</v>
      </c>
      <c r="R31" s="56"/>
      <c r="S31" s="33" t="s">
        <v>10</v>
      </c>
      <c r="T31" s="55">
        <v>7</v>
      </c>
      <c r="U31" s="55">
        <v>7</v>
      </c>
      <c r="V31" s="55">
        <v>7</v>
      </c>
      <c r="W31" s="55">
        <v>7</v>
      </c>
      <c r="X31" s="55">
        <v>7</v>
      </c>
      <c r="Y31" s="55">
        <v>3</v>
      </c>
      <c r="Z31" s="33">
        <f t="shared" si="14"/>
        <v>38</v>
      </c>
      <c r="AA31" s="56"/>
      <c r="AB31" s="33" t="s">
        <v>355</v>
      </c>
      <c r="AC31" s="55">
        <v>7</v>
      </c>
      <c r="AD31" s="33">
        <v>0</v>
      </c>
      <c r="AE31" s="55">
        <v>1</v>
      </c>
      <c r="AF31" s="55">
        <v>7</v>
      </c>
      <c r="AG31" s="33">
        <v>0</v>
      </c>
      <c r="AH31" s="33">
        <v>0</v>
      </c>
      <c r="AI31" s="33">
        <f t="shared" si="15"/>
        <v>15</v>
      </c>
    </row>
    <row r="32" spans="1:35" ht="12.75" customHeight="1" x14ac:dyDescent="0.2">
      <c r="A32" s="33" t="s">
        <v>184</v>
      </c>
      <c r="B32" s="55">
        <v>7</v>
      </c>
      <c r="C32" s="55">
        <v>7</v>
      </c>
      <c r="D32" s="55">
        <v>1</v>
      </c>
      <c r="E32" s="55">
        <v>7</v>
      </c>
      <c r="F32" s="55">
        <v>1</v>
      </c>
      <c r="G32" s="33">
        <v>0</v>
      </c>
      <c r="H32" s="33">
        <f t="shared" si="12"/>
        <v>23</v>
      </c>
      <c r="I32" s="56"/>
      <c r="J32" s="33" t="s">
        <v>418</v>
      </c>
      <c r="K32" s="55">
        <v>7</v>
      </c>
      <c r="L32" s="33">
        <v>0</v>
      </c>
      <c r="M32" s="33">
        <v>0</v>
      </c>
      <c r="N32" s="55">
        <v>4</v>
      </c>
      <c r="O32" s="55">
        <v>2</v>
      </c>
      <c r="P32" s="33">
        <v>0</v>
      </c>
      <c r="Q32" s="33">
        <f t="shared" si="13"/>
        <v>13</v>
      </c>
      <c r="R32" s="56"/>
      <c r="S32" s="33" t="s">
        <v>91</v>
      </c>
      <c r="T32" s="55">
        <v>7</v>
      </c>
      <c r="U32" s="55">
        <v>7</v>
      </c>
      <c r="V32" s="55">
        <v>7</v>
      </c>
      <c r="W32" s="55">
        <v>7</v>
      </c>
      <c r="X32" s="55">
        <v>7</v>
      </c>
      <c r="Y32" s="55">
        <v>1</v>
      </c>
      <c r="Z32" s="33">
        <f t="shared" si="14"/>
        <v>36</v>
      </c>
      <c r="AA32" s="56"/>
      <c r="AB32" s="33" t="s">
        <v>294</v>
      </c>
      <c r="AC32" s="55">
        <v>7</v>
      </c>
      <c r="AD32" s="55">
        <v>1</v>
      </c>
      <c r="AE32" s="55">
        <v>5</v>
      </c>
      <c r="AF32" s="55">
        <v>2</v>
      </c>
      <c r="AG32" s="55">
        <v>3</v>
      </c>
      <c r="AH32" s="33">
        <v>0</v>
      </c>
      <c r="AI32" s="33">
        <f t="shared" si="15"/>
        <v>18</v>
      </c>
    </row>
    <row r="33" spans="1:35" ht="12.75" customHeight="1" x14ac:dyDescent="0.2">
      <c r="A33" s="33" t="s">
        <v>353</v>
      </c>
      <c r="B33" s="55">
        <v>7</v>
      </c>
      <c r="C33" s="55">
        <v>1</v>
      </c>
      <c r="D33" s="55">
        <v>1</v>
      </c>
      <c r="E33" s="55">
        <v>3</v>
      </c>
      <c r="F33" s="55">
        <v>3</v>
      </c>
      <c r="G33" s="33">
        <v>0</v>
      </c>
      <c r="H33" s="33">
        <f t="shared" si="12"/>
        <v>15</v>
      </c>
      <c r="I33" s="56"/>
      <c r="J33" s="33" t="s">
        <v>623</v>
      </c>
      <c r="K33" s="55">
        <v>7</v>
      </c>
      <c r="L33" s="55">
        <v>1</v>
      </c>
      <c r="M33" s="33">
        <v>0</v>
      </c>
      <c r="N33" s="33">
        <v>0</v>
      </c>
      <c r="O33" s="33">
        <v>0</v>
      </c>
      <c r="P33" s="33">
        <v>0</v>
      </c>
      <c r="Q33" s="33">
        <f t="shared" si="13"/>
        <v>8</v>
      </c>
      <c r="R33" s="56"/>
      <c r="S33" s="33" t="s">
        <v>209</v>
      </c>
      <c r="T33" s="55">
        <v>7</v>
      </c>
      <c r="U33" s="55">
        <v>2</v>
      </c>
      <c r="V33" s="55">
        <v>1</v>
      </c>
      <c r="W33" s="55">
        <v>7</v>
      </c>
      <c r="X33" s="55">
        <v>5</v>
      </c>
      <c r="Y33" s="33">
        <v>0</v>
      </c>
      <c r="Z33" s="33">
        <f t="shared" si="14"/>
        <v>22</v>
      </c>
      <c r="AA33" s="56"/>
      <c r="AB33" s="33" t="s">
        <v>308</v>
      </c>
      <c r="AC33" s="55">
        <v>6</v>
      </c>
      <c r="AD33" s="33">
        <v>0</v>
      </c>
      <c r="AE33" s="55">
        <v>7</v>
      </c>
      <c r="AF33" s="55">
        <v>3</v>
      </c>
      <c r="AG33" s="55">
        <v>1</v>
      </c>
      <c r="AH33" s="33">
        <v>0</v>
      </c>
      <c r="AI33" s="33">
        <f t="shared" si="15"/>
        <v>17</v>
      </c>
    </row>
    <row r="34" spans="1:35" ht="12.75" customHeight="1" x14ac:dyDescent="0.2">
      <c r="A34" s="33" t="s">
        <v>242</v>
      </c>
      <c r="B34" s="55">
        <v>7</v>
      </c>
      <c r="C34" s="55">
        <v>1</v>
      </c>
      <c r="D34" s="33">
        <v>0</v>
      </c>
      <c r="E34" s="55">
        <v>6</v>
      </c>
      <c r="F34" s="55">
        <v>7</v>
      </c>
      <c r="G34" s="33">
        <v>0</v>
      </c>
      <c r="H34" s="62">
        <f t="shared" si="12"/>
        <v>21</v>
      </c>
      <c r="I34" s="56"/>
      <c r="J34" s="33" t="s">
        <v>109</v>
      </c>
      <c r="K34" s="55">
        <v>7</v>
      </c>
      <c r="L34" s="33">
        <v>0</v>
      </c>
      <c r="M34" s="33">
        <v>4</v>
      </c>
      <c r="N34" s="55">
        <v>6</v>
      </c>
      <c r="O34" s="55">
        <v>1</v>
      </c>
      <c r="P34" s="33">
        <v>0</v>
      </c>
      <c r="Q34" s="62">
        <f t="shared" si="13"/>
        <v>18</v>
      </c>
      <c r="R34" s="56"/>
      <c r="S34" s="33" t="s">
        <v>37</v>
      </c>
      <c r="T34" s="67">
        <v>7</v>
      </c>
      <c r="U34" s="67">
        <v>6</v>
      </c>
      <c r="V34" s="67">
        <v>5</v>
      </c>
      <c r="W34" s="67">
        <v>6</v>
      </c>
      <c r="X34" s="67">
        <v>2</v>
      </c>
      <c r="Y34" s="67">
        <v>1</v>
      </c>
      <c r="Z34" s="62">
        <f t="shared" si="14"/>
        <v>27</v>
      </c>
      <c r="AA34" s="56"/>
      <c r="AB34" s="33" t="s">
        <v>554</v>
      </c>
      <c r="AC34" s="55">
        <v>7</v>
      </c>
      <c r="AD34" s="55">
        <v>1</v>
      </c>
      <c r="AE34" s="55">
        <v>1</v>
      </c>
      <c r="AF34" s="33">
        <v>0</v>
      </c>
      <c r="AG34" s="55">
        <v>1</v>
      </c>
      <c r="AH34" s="33">
        <v>0</v>
      </c>
      <c r="AI34" s="62">
        <f t="shared" si="15"/>
        <v>10</v>
      </c>
    </row>
    <row r="35" spans="1:35" ht="12.75" customHeight="1" x14ac:dyDescent="0.2">
      <c r="A35" s="56"/>
      <c r="B35" s="68"/>
      <c r="C35" s="56"/>
      <c r="D35" s="56"/>
      <c r="E35" s="56"/>
      <c r="F35" s="56"/>
      <c r="G35" s="56"/>
      <c r="H35" s="64">
        <f>SUM(H29:H34)</f>
        <v>126</v>
      </c>
      <c r="I35" s="56"/>
      <c r="J35" s="56"/>
      <c r="K35" s="56"/>
      <c r="L35" s="56"/>
      <c r="M35" s="56"/>
      <c r="N35" s="56"/>
      <c r="O35" s="56"/>
      <c r="P35" s="56"/>
      <c r="Q35" s="64">
        <f>SUM(Q29:Q34)</f>
        <v>62</v>
      </c>
      <c r="R35" s="56"/>
      <c r="S35" s="56"/>
      <c r="T35" s="69"/>
      <c r="U35" s="69"/>
      <c r="V35" s="69"/>
      <c r="W35" s="69"/>
      <c r="X35" s="69"/>
      <c r="Y35" s="69"/>
      <c r="Z35" s="64">
        <f>SUM(Z29:Z34)</f>
        <v>198</v>
      </c>
      <c r="AA35" s="56"/>
      <c r="AB35" s="56"/>
      <c r="AC35" s="56"/>
      <c r="AD35" s="56"/>
      <c r="AE35" s="56"/>
      <c r="AF35" s="56"/>
      <c r="AG35" s="56"/>
      <c r="AH35" s="56"/>
      <c r="AI35" s="64">
        <f>SUM(AI29:AI34)</f>
        <v>90</v>
      </c>
    </row>
    <row r="36" spans="1:35" ht="12.75" customHeight="1" x14ac:dyDescent="0.2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70"/>
      <c r="U36" s="70"/>
      <c r="V36" s="70"/>
      <c r="W36" s="70"/>
      <c r="X36" s="70"/>
      <c r="Y36" s="70"/>
      <c r="Z36" s="70"/>
      <c r="AA36" s="56"/>
      <c r="AB36" s="56"/>
      <c r="AC36" s="56"/>
      <c r="AD36" s="56"/>
      <c r="AE36" s="56"/>
      <c r="AF36" s="56"/>
      <c r="AG36" s="56"/>
      <c r="AH36" s="56"/>
      <c r="AI36" s="56"/>
    </row>
    <row r="37" spans="1:35" ht="12.75" customHeight="1" x14ac:dyDescent="0.2">
      <c r="A37" s="54" t="s">
        <v>804</v>
      </c>
      <c r="B37" s="33" t="s">
        <v>664</v>
      </c>
      <c r="C37" s="33" t="s">
        <v>665</v>
      </c>
      <c r="D37" s="33" t="s">
        <v>666</v>
      </c>
      <c r="E37" s="33" t="s">
        <v>667</v>
      </c>
      <c r="F37" s="33" t="s">
        <v>668</v>
      </c>
      <c r="G37" s="33" t="s">
        <v>669</v>
      </c>
      <c r="H37" s="33" t="s">
        <v>670</v>
      </c>
      <c r="I37" s="56"/>
      <c r="J37" s="54" t="s">
        <v>805</v>
      </c>
      <c r="K37" s="33" t="s">
        <v>664</v>
      </c>
      <c r="L37" s="33" t="s">
        <v>665</v>
      </c>
      <c r="M37" s="33" t="s">
        <v>666</v>
      </c>
      <c r="N37" s="33" t="s">
        <v>667</v>
      </c>
      <c r="O37" s="33" t="s">
        <v>668</v>
      </c>
      <c r="P37" s="33" t="s">
        <v>669</v>
      </c>
      <c r="Q37" s="33" t="s">
        <v>670</v>
      </c>
      <c r="R37" s="56"/>
      <c r="S37" s="54" t="s">
        <v>808</v>
      </c>
      <c r="T37" s="33" t="s">
        <v>664</v>
      </c>
      <c r="U37" s="33" t="s">
        <v>665</v>
      </c>
      <c r="V37" s="33" t="s">
        <v>666</v>
      </c>
      <c r="W37" s="33" t="s">
        <v>667</v>
      </c>
      <c r="X37" s="33" t="s">
        <v>668</v>
      </c>
      <c r="Y37" s="33" t="s">
        <v>669</v>
      </c>
      <c r="Z37" s="33" t="s">
        <v>670</v>
      </c>
      <c r="AA37" s="56"/>
      <c r="AB37" s="54" t="s">
        <v>809</v>
      </c>
      <c r="AC37" s="33" t="s">
        <v>664</v>
      </c>
      <c r="AD37" s="33" t="s">
        <v>665</v>
      </c>
      <c r="AE37" s="33" t="s">
        <v>666</v>
      </c>
      <c r="AF37" s="33" t="s">
        <v>667</v>
      </c>
      <c r="AG37" s="33" t="s">
        <v>668</v>
      </c>
      <c r="AH37" s="33" t="s">
        <v>669</v>
      </c>
      <c r="AI37" s="33" t="s">
        <v>670</v>
      </c>
    </row>
    <row r="38" spans="1:35" ht="12.75" customHeight="1" x14ac:dyDescent="0.2">
      <c r="A38" s="33" t="s">
        <v>105</v>
      </c>
      <c r="B38" s="55">
        <v>7</v>
      </c>
      <c r="C38" s="55">
        <v>7</v>
      </c>
      <c r="D38" s="55">
        <v>1</v>
      </c>
      <c r="E38" s="55">
        <v>7</v>
      </c>
      <c r="F38" s="55">
        <v>6</v>
      </c>
      <c r="G38" s="55">
        <v>6</v>
      </c>
      <c r="H38" s="33">
        <f t="shared" ref="H38:H43" si="16">SUM(B38:G38)</f>
        <v>34</v>
      </c>
      <c r="I38" s="56"/>
      <c r="J38" s="33" t="s">
        <v>422</v>
      </c>
      <c r="K38" s="33">
        <v>7</v>
      </c>
      <c r="L38" s="55">
        <v>1</v>
      </c>
      <c r="M38" s="55">
        <v>1</v>
      </c>
      <c r="N38" s="55">
        <v>3</v>
      </c>
      <c r="O38" s="55">
        <v>1</v>
      </c>
      <c r="P38" s="33">
        <v>0</v>
      </c>
      <c r="Q38" s="33">
        <f t="shared" ref="Q38:Q43" si="17">SUM(K38:P38)</f>
        <v>13</v>
      </c>
      <c r="R38" s="56"/>
      <c r="S38" s="33" t="s">
        <v>79</v>
      </c>
      <c r="T38" s="55">
        <v>7</v>
      </c>
      <c r="U38" s="55">
        <v>7</v>
      </c>
      <c r="V38" s="55">
        <v>7</v>
      </c>
      <c r="W38" s="55">
        <v>7</v>
      </c>
      <c r="X38" s="55">
        <v>7</v>
      </c>
      <c r="Y38" s="55">
        <v>2</v>
      </c>
      <c r="Z38" s="33">
        <f t="shared" ref="Z38:Z43" si="18">SUM(T38:Y38)</f>
        <v>37</v>
      </c>
      <c r="AA38" s="56"/>
      <c r="AB38" s="33" t="s">
        <v>115</v>
      </c>
      <c r="AC38" s="55">
        <v>7</v>
      </c>
      <c r="AD38" s="55">
        <v>2</v>
      </c>
      <c r="AE38" s="55">
        <v>1</v>
      </c>
      <c r="AF38" s="55">
        <v>7</v>
      </c>
      <c r="AG38" s="55">
        <v>1</v>
      </c>
      <c r="AH38" s="33">
        <v>0</v>
      </c>
      <c r="AI38" s="33">
        <f t="shared" ref="AI38:AI43" si="19">SUM(AC38:AH38)</f>
        <v>18</v>
      </c>
    </row>
    <row r="39" spans="1:35" ht="12.75" customHeight="1" x14ac:dyDescent="0.2">
      <c r="A39" s="33" t="s">
        <v>163</v>
      </c>
      <c r="B39" s="55">
        <v>7</v>
      </c>
      <c r="C39" s="55">
        <v>4</v>
      </c>
      <c r="D39" s="55">
        <v>1</v>
      </c>
      <c r="E39" s="55">
        <v>7</v>
      </c>
      <c r="F39" s="55">
        <v>5</v>
      </c>
      <c r="G39" s="55">
        <v>1</v>
      </c>
      <c r="H39" s="33">
        <f t="shared" si="16"/>
        <v>25</v>
      </c>
      <c r="I39" s="56"/>
      <c r="J39" s="33" t="s">
        <v>656</v>
      </c>
      <c r="K39" s="33">
        <v>1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f t="shared" si="17"/>
        <v>1</v>
      </c>
      <c r="R39" s="56"/>
      <c r="S39" s="33" t="s">
        <v>4</v>
      </c>
      <c r="T39" s="55">
        <v>7</v>
      </c>
      <c r="U39" s="55">
        <v>7</v>
      </c>
      <c r="V39" s="55">
        <v>7</v>
      </c>
      <c r="W39" s="55">
        <v>7</v>
      </c>
      <c r="X39" s="55">
        <v>7</v>
      </c>
      <c r="Y39" s="55">
        <v>7</v>
      </c>
      <c r="Z39" s="33">
        <f t="shared" si="18"/>
        <v>42</v>
      </c>
      <c r="AA39" s="56"/>
      <c r="AB39" s="33" t="s">
        <v>510</v>
      </c>
      <c r="AC39" s="55">
        <v>6</v>
      </c>
      <c r="AD39" s="55">
        <v>1</v>
      </c>
      <c r="AE39" s="55">
        <v>0</v>
      </c>
      <c r="AF39" s="55">
        <v>3</v>
      </c>
      <c r="AG39" s="55">
        <v>1</v>
      </c>
      <c r="AH39" s="33">
        <v>0</v>
      </c>
      <c r="AI39" s="33">
        <f t="shared" si="19"/>
        <v>11</v>
      </c>
    </row>
    <row r="40" spans="1:35" ht="12.75" customHeight="1" x14ac:dyDescent="0.2">
      <c r="A40" s="33" t="s">
        <v>187</v>
      </c>
      <c r="B40" s="55">
        <v>7</v>
      </c>
      <c r="C40" s="55">
        <v>2</v>
      </c>
      <c r="D40" s="55">
        <v>1</v>
      </c>
      <c r="E40" s="55">
        <v>7</v>
      </c>
      <c r="F40" s="55">
        <v>5</v>
      </c>
      <c r="G40" s="55">
        <v>1</v>
      </c>
      <c r="H40" s="33">
        <f t="shared" si="16"/>
        <v>23</v>
      </c>
      <c r="I40" s="56"/>
      <c r="J40" s="33" t="s">
        <v>635</v>
      </c>
      <c r="K40" s="33">
        <v>7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f t="shared" si="17"/>
        <v>7</v>
      </c>
      <c r="R40" s="56"/>
      <c r="S40" s="33" t="s">
        <v>142</v>
      </c>
      <c r="T40" s="55">
        <v>7</v>
      </c>
      <c r="U40" s="55">
        <v>3</v>
      </c>
      <c r="V40" s="55">
        <v>2</v>
      </c>
      <c r="W40" s="55">
        <v>7</v>
      </c>
      <c r="X40" s="55">
        <v>7</v>
      </c>
      <c r="Y40" s="55">
        <v>1</v>
      </c>
      <c r="Z40" s="33">
        <f t="shared" si="18"/>
        <v>27</v>
      </c>
      <c r="AA40" s="56"/>
      <c r="AB40" s="33" t="s">
        <v>397</v>
      </c>
      <c r="AC40" s="55">
        <v>7</v>
      </c>
      <c r="AD40" s="33">
        <v>0</v>
      </c>
      <c r="AE40" s="55">
        <v>4</v>
      </c>
      <c r="AF40" s="55">
        <v>3</v>
      </c>
      <c r="AG40" s="33">
        <v>0</v>
      </c>
      <c r="AH40" s="33">
        <v>0</v>
      </c>
      <c r="AI40" s="33">
        <f t="shared" si="19"/>
        <v>14</v>
      </c>
    </row>
    <row r="41" spans="1:35" ht="12.75" customHeight="1" x14ac:dyDescent="0.2">
      <c r="A41" s="33" t="s">
        <v>269</v>
      </c>
      <c r="B41" s="55">
        <v>6</v>
      </c>
      <c r="C41" s="55">
        <v>3</v>
      </c>
      <c r="D41" s="33">
        <v>0</v>
      </c>
      <c r="E41" s="55">
        <v>7</v>
      </c>
      <c r="F41" s="55">
        <v>2</v>
      </c>
      <c r="G41" s="55">
        <v>1</v>
      </c>
      <c r="H41" s="33">
        <f t="shared" si="16"/>
        <v>19</v>
      </c>
      <c r="I41" s="56"/>
      <c r="J41" s="33" t="s">
        <v>639</v>
      </c>
      <c r="K41" s="33">
        <v>7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f t="shared" si="17"/>
        <v>7</v>
      </c>
      <c r="R41" s="56"/>
      <c r="S41" s="33" t="s">
        <v>116</v>
      </c>
      <c r="T41" s="55">
        <v>7</v>
      </c>
      <c r="U41" s="55">
        <v>5</v>
      </c>
      <c r="V41" s="55">
        <v>7</v>
      </c>
      <c r="W41" s="55">
        <v>6</v>
      </c>
      <c r="X41" s="55">
        <v>5</v>
      </c>
      <c r="Y41" s="55">
        <v>2</v>
      </c>
      <c r="Z41" s="33">
        <f t="shared" si="18"/>
        <v>32</v>
      </c>
      <c r="AA41" s="56"/>
      <c r="AB41" s="33" t="s">
        <v>512</v>
      </c>
      <c r="AC41" s="55">
        <v>6</v>
      </c>
      <c r="AD41" s="55">
        <v>1</v>
      </c>
      <c r="AE41" s="55">
        <v>1</v>
      </c>
      <c r="AF41" s="55">
        <v>2</v>
      </c>
      <c r="AG41" s="55">
        <v>1</v>
      </c>
      <c r="AH41" s="33">
        <v>0</v>
      </c>
      <c r="AI41" s="33">
        <f t="shared" si="19"/>
        <v>11</v>
      </c>
    </row>
    <row r="42" spans="1:35" ht="12.75" customHeight="1" x14ac:dyDescent="0.2">
      <c r="A42" s="33" t="s">
        <v>358</v>
      </c>
      <c r="B42" s="55">
        <v>7</v>
      </c>
      <c r="C42" s="55">
        <v>2</v>
      </c>
      <c r="D42" s="33">
        <v>0</v>
      </c>
      <c r="E42" s="55">
        <v>6</v>
      </c>
      <c r="F42" s="33">
        <v>0</v>
      </c>
      <c r="G42" s="33">
        <v>0</v>
      </c>
      <c r="H42" s="33">
        <f t="shared" si="16"/>
        <v>15</v>
      </c>
      <c r="I42" s="56"/>
      <c r="J42" s="33" t="s">
        <v>587</v>
      </c>
      <c r="K42" s="33">
        <v>5</v>
      </c>
      <c r="L42" s="33">
        <v>0</v>
      </c>
      <c r="M42" s="33">
        <v>0</v>
      </c>
      <c r="N42" s="55">
        <v>3</v>
      </c>
      <c r="O42" s="55">
        <v>1</v>
      </c>
      <c r="P42" s="33">
        <v>0</v>
      </c>
      <c r="Q42" s="33">
        <f t="shared" si="17"/>
        <v>9</v>
      </c>
      <c r="R42" s="56"/>
      <c r="S42" s="33" t="s">
        <v>166</v>
      </c>
      <c r="T42" s="55">
        <v>6</v>
      </c>
      <c r="U42" s="55">
        <v>7</v>
      </c>
      <c r="V42" s="55">
        <v>1</v>
      </c>
      <c r="W42" s="55">
        <v>7</v>
      </c>
      <c r="X42" s="55">
        <v>3</v>
      </c>
      <c r="Y42" s="55">
        <v>1</v>
      </c>
      <c r="Z42" s="33">
        <f t="shared" si="18"/>
        <v>25</v>
      </c>
      <c r="AA42" s="56"/>
      <c r="AB42" s="33" t="s">
        <v>331</v>
      </c>
      <c r="AC42" s="55">
        <v>7</v>
      </c>
      <c r="AD42" s="55">
        <v>1</v>
      </c>
      <c r="AE42" s="33">
        <v>0</v>
      </c>
      <c r="AF42" s="55">
        <v>7</v>
      </c>
      <c r="AG42" s="55">
        <v>1</v>
      </c>
      <c r="AH42" s="33">
        <v>0</v>
      </c>
      <c r="AI42" s="33">
        <f t="shared" si="19"/>
        <v>16</v>
      </c>
    </row>
    <row r="43" spans="1:35" ht="12.75" customHeight="1" x14ac:dyDescent="0.2">
      <c r="A43" s="33" t="s">
        <v>394</v>
      </c>
      <c r="B43" s="55">
        <v>7</v>
      </c>
      <c r="C43" s="55">
        <v>2</v>
      </c>
      <c r="D43" s="55">
        <v>2</v>
      </c>
      <c r="E43" s="55">
        <v>3</v>
      </c>
      <c r="F43" s="33">
        <v>0</v>
      </c>
      <c r="G43" s="33">
        <v>0</v>
      </c>
      <c r="H43" s="62">
        <f t="shared" si="16"/>
        <v>14</v>
      </c>
      <c r="I43" s="56"/>
      <c r="J43" s="33" t="s">
        <v>642</v>
      </c>
      <c r="K43" s="33">
        <v>7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62">
        <f t="shared" si="17"/>
        <v>7</v>
      </c>
      <c r="R43" s="56"/>
      <c r="S43" s="33" t="s">
        <v>67</v>
      </c>
      <c r="T43" s="55">
        <v>7</v>
      </c>
      <c r="U43" s="55">
        <v>1</v>
      </c>
      <c r="V43" s="55">
        <v>5</v>
      </c>
      <c r="W43" s="55">
        <v>6</v>
      </c>
      <c r="X43" s="55">
        <v>2</v>
      </c>
      <c r="Y43" s="33">
        <v>0</v>
      </c>
      <c r="Z43" s="62">
        <f t="shared" si="18"/>
        <v>21</v>
      </c>
      <c r="AA43" s="56"/>
      <c r="AB43" s="33" t="s">
        <v>401</v>
      </c>
      <c r="AC43" s="55">
        <v>7</v>
      </c>
      <c r="AD43" s="55">
        <v>3</v>
      </c>
      <c r="AE43" s="55">
        <v>1</v>
      </c>
      <c r="AF43" s="55">
        <v>2</v>
      </c>
      <c r="AG43" s="55">
        <v>1</v>
      </c>
      <c r="AH43" s="33">
        <v>0</v>
      </c>
      <c r="AI43" s="62">
        <f t="shared" si="19"/>
        <v>14</v>
      </c>
    </row>
    <row r="44" spans="1:35" ht="12.75" customHeight="1" x14ac:dyDescent="0.2">
      <c r="A44" s="56"/>
      <c r="B44" s="56"/>
      <c r="C44" s="56"/>
      <c r="D44" s="56"/>
      <c r="E44" s="56"/>
      <c r="F44" s="56"/>
      <c r="G44" s="56"/>
      <c r="H44" s="64">
        <f>SUM(H38:H43)</f>
        <v>130</v>
      </c>
      <c r="I44" s="56"/>
      <c r="J44" s="56"/>
      <c r="K44" s="56"/>
      <c r="L44" s="56"/>
      <c r="M44" s="56"/>
      <c r="N44" s="56"/>
      <c r="O44" s="56"/>
      <c r="P44" s="56"/>
      <c r="Q44" s="64">
        <f>SUM(Q38:Q43)</f>
        <v>44</v>
      </c>
      <c r="R44" s="56"/>
      <c r="S44" s="56"/>
      <c r="T44" s="56"/>
      <c r="U44" s="56"/>
      <c r="V44" s="56"/>
      <c r="W44" s="56"/>
      <c r="X44" s="56"/>
      <c r="Y44" s="56"/>
      <c r="Z44" s="64">
        <f>SUM(Z38:Z43)</f>
        <v>184</v>
      </c>
      <c r="AA44" s="56"/>
      <c r="AB44" s="56"/>
      <c r="AC44" s="56"/>
      <c r="AD44" s="56"/>
      <c r="AE44" s="56"/>
      <c r="AF44" s="56"/>
      <c r="AG44" s="56"/>
      <c r="AH44" s="56"/>
      <c r="AI44" s="64">
        <f>SUM(AI38:AI43)</f>
        <v>84</v>
      </c>
    </row>
    <row r="45" spans="1:35" ht="12.75" customHeight="1" x14ac:dyDescent="0.2">
      <c r="A45" s="32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1:35" ht="12.75" customHeight="1" x14ac:dyDescent="0.2">
      <c r="A46" s="54" t="s">
        <v>841</v>
      </c>
      <c r="B46" s="33" t="s">
        <v>664</v>
      </c>
      <c r="C46" s="33" t="s">
        <v>665</v>
      </c>
      <c r="D46" s="33" t="s">
        <v>666</v>
      </c>
      <c r="E46" s="33" t="s">
        <v>667</v>
      </c>
      <c r="F46" s="33" t="s">
        <v>668</v>
      </c>
      <c r="G46" s="33" t="s">
        <v>669</v>
      </c>
      <c r="H46" s="33" t="s">
        <v>670</v>
      </c>
      <c r="I46" s="56"/>
      <c r="J46" s="54" t="s">
        <v>844</v>
      </c>
      <c r="K46" s="33" t="s">
        <v>664</v>
      </c>
      <c r="L46" s="33" t="s">
        <v>665</v>
      </c>
      <c r="M46" s="33" t="s">
        <v>666</v>
      </c>
      <c r="N46" s="33" t="s">
        <v>667</v>
      </c>
      <c r="O46" s="33" t="s">
        <v>668</v>
      </c>
      <c r="P46" s="33" t="s">
        <v>669</v>
      </c>
      <c r="Q46" s="33" t="s">
        <v>670</v>
      </c>
      <c r="R46" s="56"/>
      <c r="S46" s="54" t="s">
        <v>845</v>
      </c>
      <c r="T46" s="33" t="s">
        <v>664</v>
      </c>
      <c r="U46" s="33" t="s">
        <v>665</v>
      </c>
      <c r="V46" s="33" t="s">
        <v>666</v>
      </c>
      <c r="W46" s="33" t="s">
        <v>667</v>
      </c>
      <c r="X46" s="33" t="s">
        <v>668</v>
      </c>
      <c r="Y46" s="33" t="s">
        <v>669</v>
      </c>
      <c r="Z46" s="33" t="s">
        <v>670</v>
      </c>
      <c r="AA46" s="56"/>
      <c r="AB46" s="54" t="s">
        <v>848</v>
      </c>
      <c r="AC46" s="33" t="s">
        <v>664</v>
      </c>
      <c r="AD46" s="33" t="s">
        <v>665</v>
      </c>
      <c r="AE46" s="33" t="s">
        <v>666</v>
      </c>
      <c r="AF46" s="33" t="s">
        <v>667</v>
      </c>
      <c r="AG46" s="33" t="s">
        <v>668</v>
      </c>
      <c r="AH46" s="33" t="s">
        <v>669</v>
      </c>
      <c r="AI46" s="33" t="s">
        <v>670</v>
      </c>
    </row>
    <row r="47" spans="1:35" ht="12.75" customHeight="1" x14ac:dyDescent="0.2">
      <c r="A47" s="33" t="s">
        <v>360</v>
      </c>
      <c r="B47" s="55">
        <v>7</v>
      </c>
      <c r="C47" s="55">
        <v>1</v>
      </c>
      <c r="D47" s="55">
        <v>1</v>
      </c>
      <c r="E47" s="55">
        <v>3</v>
      </c>
      <c r="F47" s="55">
        <v>3</v>
      </c>
      <c r="G47" s="33">
        <v>0</v>
      </c>
      <c r="H47" s="33">
        <f t="shared" ref="H47:H52" si="20">SUM(B47:G47)</f>
        <v>15</v>
      </c>
      <c r="I47" s="56"/>
      <c r="J47" s="33" t="s">
        <v>404</v>
      </c>
      <c r="K47" s="55">
        <v>7</v>
      </c>
      <c r="L47" s="55">
        <v>1</v>
      </c>
      <c r="M47" s="55">
        <v>1</v>
      </c>
      <c r="N47" s="55">
        <v>3</v>
      </c>
      <c r="O47" s="55">
        <v>1</v>
      </c>
      <c r="P47" s="55">
        <v>1</v>
      </c>
      <c r="Q47" s="33">
        <f t="shared" ref="Q47:Q52" si="21">SUM(K47:P47)</f>
        <v>14</v>
      </c>
      <c r="R47" s="56"/>
      <c r="S47" s="33" t="s">
        <v>628</v>
      </c>
      <c r="T47" s="55">
        <v>4</v>
      </c>
      <c r="U47" s="33">
        <v>0</v>
      </c>
      <c r="V47" s="33">
        <v>2</v>
      </c>
      <c r="W47" s="55">
        <v>2</v>
      </c>
      <c r="X47" s="33">
        <v>0</v>
      </c>
      <c r="Y47" s="33">
        <v>0</v>
      </c>
      <c r="Z47" s="33">
        <f t="shared" ref="Z47:Z52" si="22">SUM(T47:Y47)</f>
        <v>8</v>
      </c>
      <c r="AA47" s="56"/>
      <c r="AB47" s="33" t="s">
        <v>316</v>
      </c>
      <c r="AC47" s="55">
        <v>7</v>
      </c>
      <c r="AD47" s="33">
        <v>2</v>
      </c>
      <c r="AE47" s="33">
        <v>0</v>
      </c>
      <c r="AF47" s="55">
        <v>6</v>
      </c>
      <c r="AG47" s="55">
        <v>2</v>
      </c>
      <c r="AH47" s="33">
        <v>0</v>
      </c>
      <c r="AI47" s="33">
        <f t="shared" ref="AI47:AI52" si="23">SUM(AC47:AH47)</f>
        <v>17</v>
      </c>
    </row>
    <row r="48" spans="1:35" ht="12.75" customHeight="1" x14ac:dyDescent="0.2">
      <c r="A48" s="33" t="s">
        <v>191</v>
      </c>
      <c r="B48" s="55">
        <v>6</v>
      </c>
      <c r="C48" s="55">
        <v>1</v>
      </c>
      <c r="D48" s="55">
        <v>7</v>
      </c>
      <c r="E48" s="55">
        <v>7</v>
      </c>
      <c r="F48" s="55">
        <v>2</v>
      </c>
      <c r="G48" s="33">
        <v>0</v>
      </c>
      <c r="H48" s="33">
        <f t="shared" si="20"/>
        <v>23</v>
      </c>
      <c r="I48" s="56"/>
      <c r="J48" s="33" t="s">
        <v>311</v>
      </c>
      <c r="K48" s="55">
        <v>7</v>
      </c>
      <c r="L48" s="55">
        <v>7</v>
      </c>
      <c r="M48" s="33">
        <v>0</v>
      </c>
      <c r="N48" s="55">
        <v>2</v>
      </c>
      <c r="O48" s="33">
        <v>0</v>
      </c>
      <c r="P48" s="55">
        <v>1</v>
      </c>
      <c r="Q48" s="33">
        <f t="shared" si="21"/>
        <v>17</v>
      </c>
      <c r="R48" s="56"/>
      <c r="S48" s="33" t="s">
        <v>464</v>
      </c>
      <c r="T48" s="55">
        <v>7</v>
      </c>
      <c r="U48" s="55">
        <v>1</v>
      </c>
      <c r="V48" s="33">
        <v>0</v>
      </c>
      <c r="W48" s="55">
        <v>3</v>
      </c>
      <c r="X48" s="55">
        <v>1</v>
      </c>
      <c r="Y48" s="33">
        <v>0</v>
      </c>
      <c r="Z48" s="33">
        <f t="shared" si="22"/>
        <v>12</v>
      </c>
      <c r="AA48" s="56"/>
      <c r="AB48" s="33" t="s">
        <v>94</v>
      </c>
      <c r="AC48" s="55">
        <v>7</v>
      </c>
      <c r="AD48" s="33">
        <v>7</v>
      </c>
      <c r="AE48" s="55">
        <v>7</v>
      </c>
      <c r="AF48" s="55">
        <v>6</v>
      </c>
      <c r="AG48" s="55">
        <v>7</v>
      </c>
      <c r="AH48" s="55">
        <v>2</v>
      </c>
      <c r="AI48" s="33">
        <f t="shared" si="23"/>
        <v>36</v>
      </c>
    </row>
    <row r="49" spans="1:35" ht="12.75" customHeight="1" x14ac:dyDescent="0.2">
      <c r="A49" s="33" t="s">
        <v>625</v>
      </c>
      <c r="B49" s="55">
        <v>7</v>
      </c>
      <c r="C49" s="55">
        <v>1</v>
      </c>
      <c r="D49" s="33">
        <v>0</v>
      </c>
      <c r="E49" s="33">
        <v>0</v>
      </c>
      <c r="F49" s="33">
        <v>0</v>
      </c>
      <c r="G49" s="33">
        <v>0</v>
      </c>
      <c r="H49" s="33">
        <f t="shared" si="20"/>
        <v>8</v>
      </c>
      <c r="I49" s="56"/>
      <c r="J49" s="33" t="s">
        <v>314</v>
      </c>
      <c r="K49" s="55">
        <v>6</v>
      </c>
      <c r="L49" s="55">
        <v>1</v>
      </c>
      <c r="M49" s="33">
        <v>0</v>
      </c>
      <c r="N49" s="55">
        <v>6</v>
      </c>
      <c r="O49" s="55">
        <v>4</v>
      </c>
      <c r="P49" s="33">
        <v>0</v>
      </c>
      <c r="Q49" s="33">
        <f t="shared" si="21"/>
        <v>17</v>
      </c>
      <c r="R49" s="56"/>
      <c r="S49" s="33" t="s">
        <v>515</v>
      </c>
      <c r="T49" s="55">
        <v>7</v>
      </c>
      <c r="U49" s="55">
        <v>1</v>
      </c>
      <c r="V49" s="33">
        <v>0</v>
      </c>
      <c r="W49" s="55">
        <v>2</v>
      </c>
      <c r="X49" s="55">
        <v>1</v>
      </c>
      <c r="Y49" s="33">
        <v>0</v>
      </c>
      <c r="Z49" s="33">
        <f t="shared" si="22"/>
        <v>11</v>
      </c>
      <c r="AA49" s="56"/>
      <c r="AB49" s="33" t="s">
        <v>66</v>
      </c>
      <c r="AC49" s="55">
        <v>7</v>
      </c>
      <c r="AD49" s="33">
        <v>2</v>
      </c>
      <c r="AE49" s="55">
        <v>6</v>
      </c>
      <c r="AF49" s="55">
        <v>6</v>
      </c>
      <c r="AG49" s="55">
        <v>2</v>
      </c>
      <c r="AH49" s="33">
        <v>0</v>
      </c>
      <c r="AI49" s="33">
        <f t="shared" si="23"/>
        <v>23</v>
      </c>
    </row>
    <row r="50" spans="1:35" ht="12.75" customHeight="1" x14ac:dyDescent="0.2">
      <c r="A50" s="33" t="s">
        <v>558</v>
      </c>
      <c r="B50" s="55">
        <v>4</v>
      </c>
      <c r="C50" s="55">
        <v>1</v>
      </c>
      <c r="D50" s="33">
        <v>0</v>
      </c>
      <c r="E50" s="55">
        <v>3</v>
      </c>
      <c r="F50" s="55">
        <v>2</v>
      </c>
      <c r="G50" s="33">
        <v>0</v>
      </c>
      <c r="H50" s="33">
        <f t="shared" si="20"/>
        <v>10</v>
      </c>
      <c r="I50" s="56"/>
      <c r="J50" s="33" t="s">
        <v>43</v>
      </c>
      <c r="K50" s="55">
        <v>7</v>
      </c>
      <c r="L50" s="55">
        <v>7</v>
      </c>
      <c r="M50" s="55">
        <v>5</v>
      </c>
      <c r="N50" s="55">
        <v>7</v>
      </c>
      <c r="O50" s="55">
        <v>7</v>
      </c>
      <c r="P50" s="55">
        <v>6</v>
      </c>
      <c r="Q50" s="33">
        <f t="shared" si="21"/>
        <v>39</v>
      </c>
      <c r="R50" s="56"/>
      <c r="S50" s="33" t="s">
        <v>222</v>
      </c>
      <c r="T50" s="55">
        <v>7</v>
      </c>
      <c r="U50" s="55">
        <v>7</v>
      </c>
      <c r="V50" s="33">
        <v>0</v>
      </c>
      <c r="W50" s="55">
        <v>7</v>
      </c>
      <c r="X50" s="55">
        <v>1</v>
      </c>
      <c r="Y50" s="33">
        <v>0</v>
      </c>
      <c r="Z50" s="33">
        <f t="shared" si="22"/>
        <v>22</v>
      </c>
      <c r="AA50" s="56"/>
      <c r="AB50" s="33" t="s">
        <v>517</v>
      </c>
      <c r="AC50" s="55">
        <v>7</v>
      </c>
      <c r="AD50" s="33">
        <v>1</v>
      </c>
      <c r="AE50" s="33">
        <v>0</v>
      </c>
      <c r="AF50" s="55">
        <v>3</v>
      </c>
      <c r="AG50" s="33">
        <v>0</v>
      </c>
      <c r="AH50" s="33">
        <v>0</v>
      </c>
      <c r="AI50" s="33">
        <f t="shared" si="23"/>
        <v>11</v>
      </c>
    </row>
    <row r="51" spans="1:35" ht="12.75" customHeight="1" x14ac:dyDescent="0.2">
      <c r="A51" s="33" t="s">
        <v>649</v>
      </c>
      <c r="B51" s="55">
        <v>5</v>
      </c>
      <c r="C51" s="33">
        <v>0</v>
      </c>
      <c r="D51" s="33">
        <v>0</v>
      </c>
      <c r="E51" s="33">
        <v>0</v>
      </c>
      <c r="F51" s="33">
        <v>0</v>
      </c>
      <c r="G51" s="33">
        <v>0</v>
      </c>
      <c r="H51" s="33">
        <f t="shared" si="20"/>
        <v>5</v>
      </c>
      <c r="I51" s="56"/>
      <c r="J51" s="33" t="s">
        <v>363</v>
      </c>
      <c r="K51" s="55">
        <v>4</v>
      </c>
      <c r="L51" s="55">
        <v>3</v>
      </c>
      <c r="M51" s="55">
        <v>4</v>
      </c>
      <c r="N51" s="55">
        <v>3</v>
      </c>
      <c r="O51" s="55">
        <v>1</v>
      </c>
      <c r="P51" s="33">
        <v>0</v>
      </c>
      <c r="Q51" s="33">
        <f t="shared" si="21"/>
        <v>15</v>
      </c>
      <c r="R51" s="56"/>
      <c r="S51" s="33" t="s">
        <v>98</v>
      </c>
      <c r="T51" s="55">
        <v>7</v>
      </c>
      <c r="U51" s="55">
        <v>2</v>
      </c>
      <c r="V51" s="33">
        <v>0</v>
      </c>
      <c r="W51" s="55">
        <v>5</v>
      </c>
      <c r="X51" s="55">
        <v>4</v>
      </c>
      <c r="Y51" s="55">
        <v>1</v>
      </c>
      <c r="Z51" s="33">
        <f t="shared" si="22"/>
        <v>19</v>
      </c>
      <c r="AA51" s="56"/>
      <c r="AB51" s="33" t="s">
        <v>318</v>
      </c>
      <c r="AC51" s="55">
        <v>6</v>
      </c>
      <c r="AD51" s="33">
        <v>7</v>
      </c>
      <c r="AE51" s="55">
        <v>1</v>
      </c>
      <c r="AF51" s="55">
        <v>3</v>
      </c>
      <c r="AG51" s="33">
        <v>0</v>
      </c>
      <c r="AH51" s="33">
        <v>0</v>
      </c>
      <c r="AI51" s="33">
        <f t="shared" si="23"/>
        <v>17</v>
      </c>
    </row>
    <row r="52" spans="1:35" ht="12.75" customHeight="1" x14ac:dyDescent="0.2">
      <c r="A52" s="33" t="s">
        <v>461</v>
      </c>
      <c r="B52" s="55">
        <v>6</v>
      </c>
      <c r="C52" s="33">
        <v>0</v>
      </c>
      <c r="D52" s="55">
        <v>3</v>
      </c>
      <c r="E52" s="55">
        <v>3</v>
      </c>
      <c r="F52" s="33">
        <v>0</v>
      </c>
      <c r="G52" s="33">
        <v>0</v>
      </c>
      <c r="H52" s="62">
        <f t="shared" si="20"/>
        <v>12</v>
      </c>
      <c r="I52" s="56"/>
      <c r="J52" s="33" t="s">
        <v>49</v>
      </c>
      <c r="K52" s="55">
        <v>7</v>
      </c>
      <c r="L52" s="55">
        <v>3</v>
      </c>
      <c r="M52" s="55">
        <v>7</v>
      </c>
      <c r="N52" s="55">
        <v>3</v>
      </c>
      <c r="O52" s="55">
        <v>4</v>
      </c>
      <c r="P52" s="33">
        <v>0</v>
      </c>
      <c r="Q52" s="62">
        <f t="shared" si="21"/>
        <v>24</v>
      </c>
      <c r="R52" s="56"/>
      <c r="S52" s="33" t="s">
        <v>411</v>
      </c>
      <c r="T52" s="55">
        <v>7</v>
      </c>
      <c r="U52" s="55">
        <v>1</v>
      </c>
      <c r="V52" s="33">
        <v>0</v>
      </c>
      <c r="W52" s="55">
        <v>3</v>
      </c>
      <c r="X52" s="55">
        <v>1</v>
      </c>
      <c r="Y52" s="55">
        <v>1</v>
      </c>
      <c r="Z52" s="62">
        <f t="shared" si="22"/>
        <v>13</v>
      </c>
      <c r="AA52" s="56"/>
      <c r="AB52" s="33" t="s">
        <v>365</v>
      </c>
      <c r="AC52" s="55">
        <v>7</v>
      </c>
      <c r="AD52" s="33">
        <v>1</v>
      </c>
      <c r="AE52" s="33">
        <v>0</v>
      </c>
      <c r="AF52" s="55">
        <v>7</v>
      </c>
      <c r="AG52" s="33">
        <v>0</v>
      </c>
      <c r="AH52" s="33">
        <v>0</v>
      </c>
      <c r="AI52" s="62">
        <f t="shared" si="23"/>
        <v>15</v>
      </c>
    </row>
    <row r="53" spans="1:35" ht="12.75" customHeight="1" x14ac:dyDescent="0.2">
      <c r="A53" s="56"/>
      <c r="B53" s="56"/>
      <c r="C53" s="56"/>
      <c r="D53" s="56"/>
      <c r="E53" s="56"/>
      <c r="F53" s="56"/>
      <c r="G53" s="56"/>
      <c r="H53" s="64">
        <f>SUM(H47:H52)</f>
        <v>73</v>
      </c>
      <c r="I53" s="56"/>
      <c r="J53" s="56"/>
      <c r="K53" s="56"/>
      <c r="L53" s="56"/>
      <c r="M53" s="56"/>
      <c r="N53" s="56"/>
      <c r="O53" s="56"/>
      <c r="P53" s="56"/>
      <c r="Q53" s="64">
        <f>SUM(Q47:Q52)</f>
        <v>126</v>
      </c>
      <c r="R53" s="56"/>
      <c r="S53" s="56"/>
      <c r="T53" s="56"/>
      <c r="U53" s="56"/>
      <c r="V53" s="56"/>
      <c r="W53" s="56"/>
      <c r="X53" s="56"/>
      <c r="Y53" s="56"/>
      <c r="Z53" s="64">
        <f>SUM(Z47:Z52)</f>
        <v>85</v>
      </c>
      <c r="AA53" s="56"/>
      <c r="AB53" s="56"/>
      <c r="AC53" s="56"/>
      <c r="AD53" s="56"/>
      <c r="AE53" s="56"/>
      <c r="AF53" s="56"/>
      <c r="AG53" s="56"/>
      <c r="AH53" s="56"/>
      <c r="AI53" s="64">
        <f>SUM(AI47:AI52)</f>
        <v>119</v>
      </c>
    </row>
    <row r="54" spans="1:35" ht="12.75" customHeight="1" x14ac:dyDescent="0.2">
      <c r="A54" s="32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</row>
    <row r="55" spans="1:35" ht="12.75" customHeight="1" x14ac:dyDescent="0.2">
      <c r="A55" s="54" t="s">
        <v>889</v>
      </c>
      <c r="B55" s="33" t="s">
        <v>664</v>
      </c>
      <c r="C55" s="33" t="s">
        <v>665</v>
      </c>
      <c r="D55" s="33" t="s">
        <v>666</v>
      </c>
      <c r="E55" s="33" t="s">
        <v>667</v>
      </c>
      <c r="F55" s="33" t="s">
        <v>668</v>
      </c>
      <c r="G55" s="33" t="s">
        <v>669</v>
      </c>
      <c r="H55" s="33" t="s">
        <v>670</v>
      </c>
      <c r="I55" s="56"/>
      <c r="J55" s="54" t="s">
        <v>892</v>
      </c>
      <c r="K55" s="33" t="s">
        <v>664</v>
      </c>
      <c r="L55" s="33" t="s">
        <v>665</v>
      </c>
      <c r="M55" s="33" t="s">
        <v>666</v>
      </c>
      <c r="N55" s="33" t="s">
        <v>667</v>
      </c>
      <c r="O55" s="33" t="s">
        <v>668</v>
      </c>
      <c r="P55" s="33" t="s">
        <v>669</v>
      </c>
      <c r="Q55" s="33" t="s">
        <v>670</v>
      </c>
      <c r="R55" s="56"/>
      <c r="S55" s="54" t="s">
        <v>893</v>
      </c>
      <c r="T55" s="33" t="s">
        <v>664</v>
      </c>
      <c r="U55" s="33" t="s">
        <v>665</v>
      </c>
      <c r="V55" s="33" t="s">
        <v>666</v>
      </c>
      <c r="W55" s="33" t="s">
        <v>667</v>
      </c>
      <c r="X55" s="33" t="s">
        <v>668</v>
      </c>
      <c r="Y55" s="33" t="s">
        <v>669</v>
      </c>
      <c r="Z55" s="33" t="s">
        <v>670</v>
      </c>
      <c r="AA55" s="56"/>
      <c r="AB55" s="54" t="s">
        <v>895</v>
      </c>
      <c r="AC55" s="33" t="s">
        <v>664</v>
      </c>
      <c r="AD55" s="33" t="s">
        <v>665</v>
      </c>
      <c r="AE55" s="33" t="s">
        <v>666</v>
      </c>
      <c r="AF55" s="33" t="s">
        <v>667</v>
      </c>
      <c r="AG55" s="33" t="s">
        <v>668</v>
      </c>
      <c r="AH55" s="33" t="s">
        <v>669</v>
      </c>
      <c r="AI55" s="33" t="s">
        <v>670</v>
      </c>
    </row>
    <row r="56" spans="1:35" ht="12.75" customHeight="1" x14ac:dyDescent="0.2">
      <c r="A56" s="33" t="s">
        <v>896</v>
      </c>
      <c r="B56" s="55">
        <v>7</v>
      </c>
      <c r="C56" s="55">
        <v>7</v>
      </c>
      <c r="D56" s="33">
        <v>5</v>
      </c>
      <c r="E56" s="55">
        <v>6</v>
      </c>
      <c r="F56" s="55">
        <v>4</v>
      </c>
      <c r="G56" s="55">
        <v>1</v>
      </c>
      <c r="H56" s="33">
        <f t="shared" ref="H56:H61" si="24">SUM(B56:G56)</f>
        <v>30</v>
      </c>
      <c r="I56" s="56"/>
      <c r="J56" s="33" t="s">
        <v>521</v>
      </c>
      <c r="K56" s="55">
        <v>7</v>
      </c>
      <c r="L56" s="55">
        <v>2</v>
      </c>
      <c r="M56" s="33">
        <v>0</v>
      </c>
      <c r="N56" s="55">
        <v>1</v>
      </c>
      <c r="O56" s="55">
        <v>1</v>
      </c>
      <c r="P56" s="33">
        <v>0</v>
      </c>
      <c r="Q56" s="33">
        <f t="shared" ref="Q56:Q61" si="25">SUM(K56:P56)</f>
        <v>11</v>
      </c>
      <c r="R56" s="56"/>
      <c r="S56" s="33" t="s">
        <v>321</v>
      </c>
      <c r="T56" s="55">
        <v>7</v>
      </c>
      <c r="U56" s="55">
        <v>1</v>
      </c>
      <c r="V56" s="33">
        <v>0</v>
      </c>
      <c r="W56" s="55">
        <v>7</v>
      </c>
      <c r="X56" s="55">
        <v>2</v>
      </c>
      <c r="Y56" s="33">
        <v>0</v>
      </c>
      <c r="Z56" s="33">
        <f t="shared" ref="Z56:Z61" si="26">SUM(T56:Y56)</f>
        <v>17</v>
      </c>
      <c r="AA56" s="56"/>
      <c r="AB56" s="33" t="s">
        <v>471</v>
      </c>
      <c r="AC56" s="55">
        <v>7</v>
      </c>
      <c r="AD56" s="55">
        <v>1</v>
      </c>
      <c r="AE56" s="33">
        <v>0</v>
      </c>
      <c r="AF56" s="55">
        <v>4</v>
      </c>
      <c r="AG56" s="33">
        <v>0</v>
      </c>
      <c r="AH56" s="33">
        <v>0</v>
      </c>
      <c r="AI56" s="33">
        <f t="shared" ref="AI56:AI61" si="27">SUM(AC56:AH56)</f>
        <v>12</v>
      </c>
    </row>
    <row r="57" spans="1:35" ht="12.75" customHeight="1" x14ac:dyDescent="0.2">
      <c r="A57" s="33" t="s">
        <v>899</v>
      </c>
      <c r="B57" s="55">
        <v>7</v>
      </c>
      <c r="C57" s="55">
        <v>7</v>
      </c>
      <c r="D57" s="33">
        <v>4</v>
      </c>
      <c r="E57" s="55">
        <v>7</v>
      </c>
      <c r="F57" s="55">
        <v>7</v>
      </c>
      <c r="G57" s="33">
        <v>0</v>
      </c>
      <c r="H57" s="33">
        <f t="shared" si="24"/>
        <v>32</v>
      </c>
      <c r="I57" s="56"/>
      <c r="J57" s="33" t="s">
        <v>147</v>
      </c>
      <c r="K57" s="55">
        <v>6</v>
      </c>
      <c r="L57" s="55">
        <v>7</v>
      </c>
      <c r="M57" s="33">
        <v>0</v>
      </c>
      <c r="N57" s="55">
        <v>7</v>
      </c>
      <c r="O57" s="55">
        <v>7</v>
      </c>
      <c r="P57" s="33">
        <v>0</v>
      </c>
      <c r="Q57" s="33">
        <f t="shared" si="25"/>
        <v>27</v>
      </c>
      <c r="R57" s="56"/>
      <c r="S57" s="33" t="s">
        <v>335</v>
      </c>
      <c r="T57" s="55">
        <v>7</v>
      </c>
      <c r="U57" s="55">
        <v>1</v>
      </c>
      <c r="V57" s="55">
        <v>2</v>
      </c>
      <c r="W57" s="55">
        <v>6</v>
      </c>
      <c r="X57" s="33">
        <v>0</v>
      </c>
      <c r="Y57" s="33">
        <v>0</v>
      </c>
      <c r="Z57" s="33">
        <f t="shared" si="26"/>
        <v>16</v>
      </c>
      <c r="AA57" s="56"/>
      <c r="AB57" s="33" t="s">
        <v>474</v>
      </c>
      <c r="AC57" s="55">
        <v>7</v>
      </c>
      <c r="AD57" s="55">
        <v>3</v>
      </c>
      <c r="AE57" s="33">
        <v>0</v>
      </c>
      <c r="AF57" s="33">
        <v>0</v>
      </c>
      <c r="AG57" s="55">
        <v>2</v>
      </c>
      <c r="AH57" s="33">
        <v>0</v>
      </c>
      <c r="AI57" s="33">
        <f t="shared" si="27"/>
        <v>12</v>
      </c>
    </row>
    <row r="58" spans="1:35" ht="12.75" customHeight="1" x14ac:dyDescent="0.2">
      <c r="A58" s="33" t="s">
        <v>904</v>
      </c>
      <c r="B58" s="55">
        <v>7</v>
      </c>
      <c r="C58" s="55">
        <v>1</v>
      </c>
      <c r="D58" s="33">
        <v>7</v>
      </c>
      <c r="E58" s="55">
        <v>7</v>
      </c>
      <c r="F58" s="55">
        <v>1</v>
      </c>
      <c r="G58" s="55">
        <v>1</v>
      </c>
      <c r="H58" s="33">
        <f t="shared" si="24"/>
        <v>24</v>
      </c>
      <c r="I58" s="56"/>
      <c r="J58" s="33" t="s">
        <v>253</v>
      </c>
      <c r="K58" s="55">
        <v>7</v>
      </c>
      <c r="L58" s="55">
        <v>1</v>
      </c>
      <c r="M58" s="55">
        <v>1</v>
      </c>
      <c r="N58" s="55">
        <v>7</v>
      </c>
      <c r="O58" s="55">
        <v>4</v>
      </c>
      <c r="P58" s="33">
        <v>0</v>
      </c>
      <c r="Q58" s="33">
        <f t="shared" si="25"/>
        <v>20</v>
      </c>
      <c r="R58" s="56"/>
      <c r="S58" s="33" t="s">
        <v>468</v>
      </c>
      <c r="T58" s="55">
        <v>7</v>
      </c>
      <c r="U58" s="55">
        <v>1</v>
      </c>
      <c r="V58" s="33">
        <v>0</v>
      </c>
      <c r="W58" s="55">
        <v>3</v>
      </c>
      <c r="X58" s="55">
        <v>1</v>
      </c>
      <c r="Y58" s="33">
        <v>0</v>
      </c>
      <c r="Z58" s="33">
        <f t="shared" si="26"/>
        <v>12</v>
      </c>
      <c r="AA58" s="56"/>
      <c r="AB58" s="33" t="s">
        <v>599</v>
      </c>
      <c r="AC58" s="55">
        <v>7</v>
      </c>
      <c r="AD58" s="33">
        <v>0</v>
      </c>
      <c r="AE58" s="55">
        <v>1</v>
      </c>
      <c r="AF58" s="33">
        <v>0</v>
      </c>
      <c r="AG58" s="55">
        <v>1</v>
      </c>
      <c r="AH58" s="33">
        <v>0</v>
      </c>
      <c r="AI58" s="33">
        <f t="shared" si="27"/>
        <v>9</v>
      </c>
    </row>
    <row r="59" spans="1:35" ht="12.75" customHeight="1" x14ac:dyDescent="0.2">
      <c r="A59" s="33" t="s">
        <v>911</v>
      </c>
      <c r="B59" s="55">
        <v>7</v>
      </c>
      <c r="C59" s="55">
        <v>1</v>
      </c>
      <c r="D59" s="33">
        <v>1</v>
      </c>
      <c r="E59" s="55">
        <v>4</v>
      </c>
      <c r="F59" s="55">
        <v>7</v>
      </c>
      <c r="G59" s="55">
        <v>1</v>
      </c>
      <c r="H59" s="33">
        <f t="shared" si="24"/>
        <v>21</v>
      </c>
      <c r="I59" s="56"/>
      <c r="J59" s="33" t="s">
        <v>369</v>
      </c>
      <c r="K59" s="55">
        <v>7</v>
      </c>
      <c r="L59" s="55">
        <v>1</v>
      </c>
      <c r="M59" s="33">
        <v>0</v>
      </c>
      <c r="N59" s="55">
        <v>6</v>
      </c>
      <c r="O59" s="55">
        <v>1</v>
      </c>
      <c r="P59" s="33">
        <v>0</v>
      </c>
      <c r="Q59" s="33">
        <f t="shared" si="25"/>
        <v>15</v>
      </c>
      <c r="R59" s="56"/>
      <c r="S59" s="33" t="s">
        <v>298</v>
      </c>
      <c r="T59" s="55">
        <v>7</v>
      </c>
      <c r="U59" s="55">
        <v>1</v>
      </c>
      <c r="V59" s="55">
        <v>3</v>
      </c>
      <c r="W59" s="55">
        <v>6</v>
      </c>
      <c r="X59" s="55">
        <v>1</v>
      </c>
      <c r="Y59" s="33">
        <v>0</v>
      </c>
      <c r="Z59" s="33">
        <f t="shared" si="26"/>
        <v>18</v>
      </c>
      <c r="AA59" s="56"/>
      <c r="AB59" s="33" t="s">
        <v>426</v>
      </c>
      <c r="AC59" s="55">
        <v>7</v>
      </c>
      <c r="AD59" s="55">
        <v>1</v>
      </c>
      <c r="AE59" s="33">
        <v>0</v>
      </c>
      <c r="AF59" s="55">
        <v>5</v>
      </c>
      <c r="AG59" s="33">
        <v>0</v>
      </c>
      <c r="AH59" s="33">
        <v>0</v>
      </c>
      <c r="AI59" s="33">
        <f t="shared" si="27"/>
        <v>13</v>
      </c>
    </row>
    <row r="60" spans="1:35" ht="12.75" customHeight="1" x14ac:dyDescent="0.2">
      <c r="A60" s="33" t="s">
        <v>915</v>
      </c>
      <c r="B60" s="55">
        <v>7</v>
      </c>
      <c r="C60" s="55">
        <v>1</v>
      </c>
      <c r="D60" s="33">
        <v>4</v>
      </c>
      <c r="E60" s="55">
        <v>7</v>
      </c>
      <c r="F60" s="55">
        <v>1</v>
      </c>
      <c r="G60" s="33">
        <v>0</v>
      </c>
      <c r="H60" s="33">
        <f t="shared" si="24"/>
        <v>20</v>
      </c>
      <c r="I60" s="56"/>
      <c r="J60" s="33" t="s">
        <v>590</v>
      </c>
      <c r="K60" s="55">
        <v>7</v>
      </c>
      <c r="L60" s="55">
        <v>1</v>
      </c>
      <c r="M60" s="33">
        <v>0</v>
      </c>
      <c r="N60" s="33">
        <v>0</v>
      </c>
      <c r="O60" s="55">
        <v>1</v>
      </c>
      <c r="P60" s="33">
        <v>0</v>
      </c>
      <c r="Q60" s="33">
        <f t="shared" si="25"/>
        <v>9</v>
      </c>
      <c r="R60" s="56"/>
      <c r="S60" s="33" t="s">
        <v>597</v>
      </c>
      <c r="T60" s="55">
        <v>7</v>
      </c>
      <c r="U60" s="33">
        <v>0</v>
      </c>
      <c r="V60" s="55">
        <v>1</v>
      </c>
      <c r="W60" s="55">
        <v>1</v>
      </c>
      <c r="X60" s="55">
        <v>0</v>
      </c>
      <c r="Y60" s="33">
        <v>0</v>
      </c>
      <c r="Z60" s="33">
        <f t="shared" si="26"/>
        <v>9</v>
      </c>
      <c r="AA60" s="56"/>
      <c r="AB60" s="33" t="s">
        <v>84</v>
      </c>
      <c r="AC60" s="55">
        <v>7</v>
      </c>
      <c r="AD60" s="55">
        <v>7</v>
      </c>
      <c r="AE60" s="55">
        <v>7</v>
      </c>
      <c r="AF60" s="55">
        <v>7</v>
      </c>
      <c r="AG60" s="55">
        <v>7</v>
      </c>
      <c r="AH60" s="55">
        <v>2</v>
      </c>
      <c r="AI60" s="33">
        <f t="shared" si="27"/>
        <v>37</v>
      </c>
    </row>
    <row r="61" spans="1:35" ht="12.75" customHeight="1" x14ac:dyDescent="0.2">
      <c r="A61" s="33" t="s">
        <v>919</v>
      </c>
      <c r="B61" s="55">
        <v>6</v>
      </c>
      <c r="C61" s="55">
        <v>1</v>
      </c>
      <c r="D61" s="33">
        <v>1</v>
      </c>
      <c r="E61" s="55">
        <v>5</v>
      </c>
      <c r="F61" s="55">
        <v>1</v>
      </c>
      <c r="G61" s="33">
        <v>0</v>
      </c>
      <c r="H61" s="62">
        <f t="shared" si="24"/>
        <v>14</v>
      </c>
      <c r="I61" s="56"/>
      <c r="J61" s="33" t="s">
        <v>594</v>
      </c>
      <c r="K61" s="55">
        <v>7</v>
      </c>
      <c r="L61" s="33">
        <v>0</v>
      </c>
      <c r="M61" s="33">
        <v>0</v>
      </c>
      <c r="N61" s="55">
        <v>1</v>
      </c>
      <c r="O61" s="55">
        <v>1</v>
      </c>
      <c r="P61" s="33">
        <v>0</v>
      </c>
      <c r="Q61" s="62">
        <f t="shared" si="25"/>
        <v>9</v>
      </c>
      <c r="R61" s="56"/>
      <c r="S61" s="33" t="s">
        <v>103</v>
      </c>
      <c r="T61" s="55">
        <v>7</v>
      </c>
      <c r="U61" s="55">
        <v>1</v>
      </c>
      <c r="V61" s="55">
        <v>4</v>
      </c>
      <c r="W61" s="55">
        <v>5</v>
      </c>
      <c r="X61" s="55">
        <v>1</v>
      </c>
      <c r="Y61" s="33">
        <v>0</v>
      </c>
      <c r="Z61" s="62">
        <f t="shared" si="26"/>
        <v>18</v>
      </c>
      <c r="AA61" s="56"/>
      <c r="AB61" s="33" t="s">
        <v>478</v>
      </c>
      <c r="AC61" s="55">
        <v>7</v>
      </c>
      <c r="AD61" s="55">
        <v>1</v>
      </c>
      <c r="AE61" s="33">
        <v>0</v>
      </c>
      <c r="AF61" s="55">
        <v>4</v>
      </c>
      <c r="AG61" s="33">
        <v>0</v>
      </c>
      <c r="AH61" s="33">
        <v>0</v>
      </c>
      <c r="AI61" s="62">
        <f t="shared" si="27"/>
        <v>12</v>
      </c>
    </row>
    <row r="62" spans="1:35" ht="12.75" customHeight="1" x14ac:dyDescent="0.2">
      <c r="A62" s="56"/>
      <c r="B62" s="56"/>
      <c r="C62" s="56"/>
      <c r="D62" s="56"/>
      <c r="E62" s="56"/>
      <c r="F62" s="56"/>
      <c r="G62" s="56"/>
      <c r="H62" s="64">
        <f>SUM(H56:H61)</f>
        <v>141</v>
      </c>
      <c r="I62" s="56"/>
      <c r="J62" s="56"/>
      <c r="K62" s="56"/>
      <c r="L62" s="56"/>
      <c r="M62" s="56"/>
      <c r="N62" s="56"/>
      <c r="O62" s="56"/>
      <c r="P62" s="56"/>
      <c r="Q62" s="64">
        <f>SUM(Q56:Q61)</f>
        <v>91</v>
      </c>
      <c r="R62" s="56"/>
      <c r="S62" s="56"/>
      <c r="T62" s="56"/>
      <c r="U62" s="56"/>
      <c r="V62" s="56"/>
      <c r="W62" s="56"/>
      <c r="X62" s="56"/>
      <c r="Y62" s="56"/>
      <c r="Z62" s="64">
        <f>SUM(Z56:Z61)</f>
        <v>90</v>
      </c>
      <c r="AA62" s="56"/>
      <c r="AB62" s="56"/>
      <c r="AC62" s="56"/>
      <c r="AD62" s="56"/>
      <c r="AE62" s="56"/>
      <c r="AF62" s="56"/>
      <c r="AG62" s="56"/>
      <c r="AH62" s="58"/>
      <c r="AI62" s="64">
        <f>SUM(AI56:AI61)</f>
        <v>95</v>
      </c>
    </row>
    <row r="63" spans="1:35" ht="12.75" customHeight="1" x14ac:dyDescent="0.2">
      <c r="A63" s="32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</row>
    <row r="64" spans="1:35" ht="12.75" customHeight="1" x14ac:dyDescent="0.2">
      <c r="A64" s="65" t="s">
        <v>928</v>
      </c>
      <c r="B64" s="33" t="s">
        <v>664</v>
      </c>
      <c r="C64" s="33" t="s">
        <v>665</v>
      </c>
      <c r="D64" s="33" t="s">
        <v>666</v>
      </c>
      <c r="E64" s="33" t="s">
        <v>667</v>
      </c>
      <c r="F64" s="33" t="s">
        <v>668</v>
      </c>
      <c r="G64" s="33" t="s">
        <v>669</v>
      </c>
      <c r="H64" s="33" t="s">
        <v>670</v>
      </c>
      <c r="I64" s="56"/>
      <c r="J64" s="54" t="s">
        <v>930</v>
      </c>
      <c r="K64" s="33" t="s">
        <v>664</v>
      </c>
      <c r="L64" s="33" t="s">
        <v>665</v>
      </c>
      <c r="M64" s="33" t="s">
        <v>666</v>
      </c>
      <c r="N64" s="33" t="s">
        <v>667</v>
      </c>
      <c r="O64" s="33" t="s">
        <v>668</v>
      </c>
      <c r="P64" s="33" t="s">
        <v>669</v>
      </c>
      <c r="Q64" s="33" t="s">
        <v>670</v>
      </c>
      <c r="R64" s="56"/>
      <c r="S64" s="54" t="s">
        <v>931</v>
      </c>
      <c r="T64" s="33" t="s">
        <v>664</v>
      </c>
      <c r="U64" s="33" t="s">
        <v>665</v>
      </c>
      <c r="V64" s="33" t="s">
        <v>666</v>
      </c>
      <c r="W64" s="33" t="s">
        <v>667</v>
      </c>
      <c r="X64" s="33" t="s">
        <v>668</v>
      </c>
      <c r="Y64" s="33" t="s">
        <v>669</v>
      </c>
      <c r="Z64" s="33" t="s">
        <v>670</v>
      </c>
      <c r="AA64" s="56"/>
      <c r="AB64" s="54" t="s">
        <v>933</v>
      </c>
      <c r="AC64" s="33" t="s">
        <v>664</v>
      </c>
      <c r="AD64" s="33" t="s">
        <v>665</v>
      </c>
      <c r="AE64" s="33" t="s">
        <v>666</v>
      </c>
      <c r="AF64" s="33" t="s">
        <v>667</v>
      </c>
      <c r="AG64" s="33" t="s">
        <v>668</v>
      </c>
      <c r="AH64" s="33" t="s">
        <v>669</v>
      </c>
      <c r="AI64" s="33" t="s">
        <v>670</v>
      </c>
    </row>
    <row r="65" spans="1:35" ht="12.75" customHeight="1" x14ac:dyDescent="0.2">
      <c r="A65" s="33" t="s">
        <v>934</v>
      </c>
      <c r="B65" s="33">
        <v>7</v>
      </c>
      <c r="C65" s="55">
        <v>7</v>
      </c>
      <c r="D65" s="33">
        <v>0</v>
      </c>
      <c r="E65" s="55">
        <v>7</v>
      </c>
      <c r="F65" s="33">
        <v>0</v>
      </c>
      <c r="G65" s="55">
        <v>2</v>
      </c>
      <c r="H65" s="33">
        <f t="shared" ref="H65:H70" si="28">SUM(B65:G65)</f>
        <v>23</v>
      </c>
      <c r="I65" s="56"/>
      <c r="J65" s="33" t="s">
        <v>201</v>
      </c>
      <c r="K65" s="55">
        <v>7</v>
      </c>
      <c r="L65" s="55">
        <v>7</v>
      </c>
      <c r="M65" s="33">
        <v>0</v>
      </c>
      <c r="N65" s="55">
        <v>7</v>
      </c>
      <c r="O65" s="55">
        <v>2</v>
      </c>
      <c r="P65" s="33">
        <v>0</v>
      </c>
      <c r="Q65" s="33">
        <f t="shared" ref="Q65:Q70" si="29">SUM(K65:P65)</f>
        <v>23</v>
      </c>
      <c r="R65" s="56"/>
      <c r="S65" s="33" t="s">
        <v>233</v>
      </c>
      <c r="T65" s="55">
        <v>7</v>
      </c>
      <c r="U65" s="55">
        <v>7</v>
      </c>
      <c r="V65" s="33">
        <v>0</v>
      </c>
      <c r="W65" s="55">
        <v>7</v>
      </c>
      <c r="X65" s="55">
        <v>1</v>
      </c>
      <c r="Y65" s="33">
        <v>0</v>
      </c>
      <c r="Z65" s="33">
        <f t="shared" ref="Z65:Z70" si="30">SUM(T65:Y65)</f>
        <v>22</v>
      </c>
      <c r="AA65" s="56"/>
      <c r="AB65" s="33" t="s">
        <v>238</v>
      </c>
      <c r="AC65" s="55">
        <v>7</v>
      </c>
      <c r="AD65" s="33">
        <v>0</v>
      </c>
      <c r="AE65" s="55">
        <v>1</v>
      </c>
      <c r="AF65" s="55">
        <v>7</v>
      </c>
      <c r="AG65" s="55">
        <v>7</v>
      </c>
      <c r="AH65" s="33">
        <v>0</v>
      </c>
      <c r="AI65" s="33">
        <f t="shared" ref="AI65:AI70" si="31">SUM(AC65:AH65)</f>
        <v>22</v>
      </c>
    </row>
    <row r="66" spans="1:35" ht="12.75" customHeight="1" x14ac:dyDescent="0.2">
      <c r="A66" s="33" t="s">
        <v>939</v>
      </c>
      <c r="B66" s="33">
        <v>7</v>
      </c>
      <c r="C66" s="55">
        <v>7</v>
      </c>
      <c r="D66" s="33">
        <v>0</v>
      </c>
      <c r="E66" s="55">
        <v>7</v>
      </c>
      <c r="F66" s="55">
        <v>1</v>
      </c>
      <c r="G66" s="33">
        <v>0</v>
      </c>
      <c r="H66" s="33">
        <f t="shared" si="28"/>
        <v>22</v>
      </c>
      <c r="I66" s="56"/>
      <c r="J66" s="33" t="s">
        <v>250</v>
      </c>
      <c r="K66" s="55">
        <v>7</v>
      </c>
      <c r="L66" s="33">
        <v>0</v>
      </c>
      <c r="M66" s="55">
        <v>7</v>
      </c>
      <c r="N66" s="55">
        <v>7</v>
      </c>
      <c r="O66" s="33">
        <v>0</v>
      </c>
      <c r="P66" s="33">
        <v>0</v>
      </c>
      <c r="Q66" s="33">
        <f t="shared" si="29"/>
        <v>21</v>
      </c>
      <c r="R66" s="56"/>
      <c r="S66" s="33" t="s">
        <v>257</v>
      </c>
      <c r="T66" s="55">
        <v>7</v>
      </c>
      <c r="U66" s="55">
        <v>7</v>
      </c>
      <c r="V66" s="55">
        <v>1</v>
      </c>
      <c r="W66" s="55">
        <v>3</v>
      </c>
      <c r="X66" s="33">
        <v>0</v>
      </c>
      <c r="Y66" s="55">
        <v>2</v>
      </c>
      <c r="Z66" s="33">
        <f t="shared" si="30"/>
        <v>20</v>
      </c>
      <c r="AA66" s="56"/>
      <c r="AB66" s="33" t="s">
        <v>273</v>
      </c>
      <c r="AC66" s="55">
        <v>7</v>
      </c>
      <c r="AD66" s="55">
        <v>1</v>
      </c>
      <c r="AE66" s="55">
        <v>1</v>
      </c>
      <c r="AF66" s="55">
        <v>7</v>
      </c>
      <c r="AG66" s="55">
        <v>3</v>
      </c>
      <c r="AH66" s="33">
        <v>0</v>
      </c>
      <c r="AI66" s="33">
        <f t="shared" si="31"/>
        <v>19</v>
      </c>
    </row>
    <row r="67" spans="1:35" ht="12.75" customHeight="1" x14ac:dyDescent="0.2">
      <c r="A67" s="33" t="s">
        <v>946</v>
      </c>
      <c r="B67" s="33">
        <v>7</v>
      </c>
      <c r="C67" s="55">
        <v>1</v>
      </c>
      <c r="D67" s="33">
        <v>0</v>
      </c>
      <c r="E67" s="55">
        <v>6</v>
      </c>
      <c r="F67" s="55">
        <v>1</v>
      </c>
      <c r="G67" s="55">
        <v>1</v>
      </c>
      <c r="H67" s="33">
        <f t="shared" si="28"/>
        <v>16</v>
      </c>
      <c r="I67" s="56"/>
      <c r="J67" s="33" t="s">
        <v>481</v>
      </c>
      <c r="K67" s="55">
        <v>7</v>
      </c>
      <c r="L67" s="55">
        <v>1</v>
      </c>
      <c r="M67" s="33">
        <v>0</v>
      </c>
      <c r="N67" s="55">
        <v>3</v>
      </c>
      <c r="O67" s="55">
        <v>1</v>
      </c>
      <c r="P67" s="33">
        <v>0</v>
      </c>
      <c r="Q67" s="33">
        <f t="shared" si="29"/>
        <v>12</v>
      </c>
      <c r="R67" s="56"/>
      <c r="S67" s="33" t="s">
        <v>182</v>
      </c>
      <c r="T67" s="55">
        <v>7</v>
      </c>
      <c r="U67" s="55">
        <v>2</v>
      </c>
      <c r="V67" s="33">
        <v>0</v>
      </c>
      <c r="W67" s="55">
        <v>7</v>
      </c>
      <c r="X67" s="55">
        <v>7</v>
      </c>
      <c r="Y67" s="55">
        <v>1</v>
      </c>
      <c r="Z67" s="33">
        <f t="shared" si="30"/>
        <v>24</v>
      </c>
      <c r="AA67" s="56"/>
      <c r="AB67" s="33" t="s">
        <v>342</v>
      </c>
      <c r="AC67" s="55">
        <v>7</v>
      </c>
      <c r="AD67" s="55">
        <v>1</v>
      </c>
      <c r="AE67" s="55">
        <v>1</v>
      </c>
      <c r="AF67" s="55">
        <v>6</v>
      </c>
      <c r="AG67" s="55">
        <v>1</v>
      </c>
      <c r="AH67" s="33">
        <v>0</v>
      </c>
      <c r="AI67" s="33">
        <f t="shared" si="31"/>
        <v>16</v>
      </c>
    </row>
    <row r="68" spans="1:35" ht="12.75" customHeight="1" x14ac:dyDescent="0.2">
      <c r="A68" s="33" t="s">
        <v>952</v>
      </c>
      <c r="B68" s="33">
        <v>7</v>
      </c>
      <c r="C68" s="55">
        <v>3</v>
      </c>
      <c r="D68" s="33">
        <v>0</v>
      </c>
      <c r="E68" s="55">
        <v>1</v>
      </c>
      <c r="F68" s="33">
        <v>0</v>
      </c>
      <c r="G68" s="33">
        <v>0</v>
      </c>
      <c r="H68" s="33">
        <f t="shared" si="28"/>
        <v>11</v>
      </c>
      <c r="I68" s="56"/>
      <c r="J68" s="33" t="s">
        <v>527</v>
      </c>
      <c r="K68" s="55">
        <v>6</v>
      </c>
      <c r="L68" s="55">
        <v>1</v>
      </c>
      <c r="M68" s="33">
        <v>0</v>
      </c>
      <c r="N68" s="55">
        <v>4</v>
      </c>
      <c r="O68" s="33">
        <v>0</v>
      </c>
      <c r="P68" s="33">
        <v>0</v>
      </c>
      <c r="Q68" s="33">
        <f t="shared" si="29"/>
        <v>11</v>
      </c>
      <c r="R68" s="56"/>
      <c r="S68" s="33" t="s">
        <v>485</v>
      </c>
      <c r="T68" s="55">
        <v>7</v>
      </c>
      <c r="U68" s="33">
        <v>0</v>
      </c>
      <c r="V68" s="33">
        <v>0</v>
      </c>
      <c r="W68" s="55">
        <v>5</v>
      </c>
      <c r="X68" s="33">
        <v>0</v>
      </c>
      <c r="Y68" s="33">
        <v>0</v>
      </c>
      <c r="Z68" s="33">
        <f t="shared" si="30"/>
        <v>12</v>
      </c>
      <c r="AA68" s="56"/>
      <c r="AB68" s="33" t="s">
        <v>260</v>
      </c>
      <c r="AC68" s="55">
        <v>7</v>
      </c>
      <c r="AD68" s="55">
        <v>1</v>
      </c>
      <c r="AE68" s="55">
        <v>4</v>
      </c>
      <c r="AF68" s="55">
        <v>7</v>
      </c>
      <c r="AG68" s="55">
        <v>1</v>
      </c>
      <c r="AH68" s="33">
        <v>0</v>
      </c>
      <c r="AI68" s="33">
        <f t="shared" si="31"/>
        <v>20</v>
      </c>
    </row>
    <row r="69" spans="1:35" ht="12.75" customHeight="1" x14ac:dyDescent="0.2">
      <c r="A69" s="33" t="s">
        <v>959</v>
      </c>
      <c r="B69" s="33">
        <v>7</v>
      </c>
      <c r="C69" s="55">
        <v>1</v>
      </c>
      <c r="D69" s="33">
        <v>0</v>
      </c>
      <c r="E69" s="55">
        <v>4</v>
      </c>
      <c r="F69" s="33">
        <v>0</v>
      </c>
      <c r="G69" s="55">
        <v>1</v>
      </c>
      <c r="H69" s="33">
        <f t="shared" si="28"/>
        <v>13</v>
      </c>
      <c r="I69" s="56"/>
      <c r="J69" s="33" t="s">
        <v>561</v>
      </c>
      <c r="K69" s="55">
        <v>6</v>
      </c>
      <c r="L69" s="55">
        <v>1</v>
      </c>
      <c r="M69" s="55">
        <v>1</v>
      </c>
      <c r="N69" s="55">
        <v>2</v>
      </c>
      <c r="O69" s="33">
        <v>0</v>
      </c>
      <c r="P69" s="33">
        <v>0</v>
      </c>
      <c r="Q69" s="33">
        <f t="shared" si="29"/>
        <v>10</v>
      </c>
      <c r="R69" s="56"/>
      <c r="S69" s="33" t="s">
        <v>531</v>
      </c>
      <c r="T69" s="55">
        <v>7</v>
      </c>
      <c r="U69" s="55">
        <v>1</v>
      </c>
      <c r="V69" s="33">
        <v>0</v>
      </c>
      <c r="W69" s="55">
        <v>1</v>
      </c>
      <c r="X69" s="55">
        <v>2</v>
      </c>
      <c r="Y69" s="33">
        <v>0</v>
      </c>
      <c r="Z69" s="33">
        <f t="shared" si="30"/>
        <v>11</v>
      </c>
      <c r="AA69" s="56"/>
      <c r="AB69" s="33" t="s">
        <v>488</v>
      </c>
      <c r="AC69" s="55">
        <v>7</v>
      </c>
      <c r="AD69" s="33">
        <v>0</v>
      </c>
      <c r="AE69" s="33">
        <v>0</v>
      </c>
      <c r="AF69" s="55">
        <v>4</v>
      </c>
      <c r="AG69" s="55">
        <v>1</v>
      </c>
      <c r="AH69" s="33">
        <v>0</v>
      </c>
      <c r="AI69" s="33">
        <f t="shared" si="31"/>
        <v>12</v>
      </c>
    </row>
    <row r="70" spans="1:35" ht="12.75" customHeight="1" x14ac:dyDescent="0.2">
      <c r="A70" s="33" t="s">
        <v>965</v>
      </c>
      <c r="B70" s="33">
        <v>7</v>
      </c>
      <c r="C70" s="55">
        <v>1</v>
      </c>
      <c r="D70" s="55">
        <v>1</v>
      </c>
      <c r="E70" s="55">
        <v>7</v>
      </c>
      <c r="F70" s="55">
        <v>6</v>
      </c>
      <c r="G70" s="33">
        <v>0</v>
      </c>
      <c r="H70" s="62">
        <f t="shared" si="28"/>
        <v>22</v>
      </c>
      <c r="I70" s="56"/>
      <c r="J70" s="33" t="s">
        <v>564</v>
      </c>
      <c r="K70" s="55">
        <v>6</v>
      </c>
      <c r="L70" s="33">
        <v>0</v>
      </c>
      <c r="M70" s="55">
        <v>1</v>
      </c>
      <c r="N70" s="55">
        <v>2</v>
      </c>
      <c r="O70" s="55">
        <v>1</v>
      </c>
      <c r="P70" s="33">
        <v>0</v>
      </c>
      <c r="Q70" s="62">
        <f t="shared" si="29"/>
        <v>10</v>
      </c>
      <c r="R70" s="56"/>
      <c r="S70" s="33" t="s">
        <v>432</v>
      </c>
      <c r="T70" s="55">
        <v>7</v>
      </c>
      <c r="U70" s="55">
        <v>1</v>
      </c>
      <c r="V70" s="33">
        <v>0</v>
      </c>
      <c r="W70" s="55">
        <v>4</v>
      </c>
      <c r="X70" s="55">
        <v>1</v>
      </c>
      <c r="Y70" s="33">
        <v>0</v>
      </c>
      <c r="Z70" s="62">
        <f t="shared" si="30"/>
        <v>13</v>
      </c>
      <c r="AA70" s="56"/>
      <c r="AB70" s="33" t="s">
        <v>435</v>
      </c>
      <c r="AC70" s="55">
        <v>7</v>
      </c>
      <c r="AD70" s="33">
        <v>0</v>
      </c>
      <c r="AE70" s="55">
        <v>1</v>
      </c>
      <c r="AF70" s="55">
        <v>3</v>
      </c>
      <c r="AG70" s="55">
        <v>2</v>
      </c>
      <c r="AH70" s="33">
        <v>0</v>
      </c>
      <c r="AI70" s="62">
        <f t="shared" si="31"/>
        <v>13</v>
      </c>
    </row>
    <row r="71" spans="1:35" ht="12.75" customHeight="1" x14ac:dyDescent="0.2">
      <c r="A71" s="32"/>
      <c r="B71" s="56"/>
      <c r="C71" s="56"/>
      <c r="D71" s="56"/>
      <c r="E71" s="56"/>
      <c r="F71" s="56"/>
      <c r="G71" s="56"/>
      <c r="H71" s="64">
        <f>SUM(H65:H70)</f>
        <v>107</v>
      </c>
      <c r="I71" s="56"/>
      <c r="J71" s="56"/>
      <c r="K71" s="56"/>
      <c r="L71" s="56"/>
      <c r="M71" s="56"/>
      <c r="N71" s="56"/>
      <c r="O71" s="56"/>
      <c r="P71" s="56"/>
      <c r="Q71" s="64">
        <f>SUM(Q65:Q70)</f>
        <v>87</v>
      </c>
      <c r="R71" s="56"/>
      <c r="S71" s="56"/>
      <c r="T71" s="56"/>
      <c r="U71" s="56"/>
      <c r="V71" s="56"/>
      <c r="W71" s="56"/>
      <c r="X71" s="56"/>
      <c r="Y71" s="56"/>
      <c r="Z71" s="64">
        <f>SUM(Z65:Z70)</f>
        <v>102</v>
      </c>
      <c r="AA71" s="56"/>
      <c r="AB71" s="56"/>
      <c r="AC71" s="56"/>
      <c r="AD71" s="56"/>
      <c r="AE71" s="56"/>
      <c r="AF71" s="56"/>
      <c r="AG71" s="56"/>
      <c r="AH71" s="56"/>
      <c r="AI71" s="64">
        <f>SUM(AI65:AI70)</f>
        <v>102</v>
      </c>
    </row>
    <row r="72" spans="1:35" ht="12.75" customHeight="1" x14ac:dyDescent="0.2"/>
    <row r="73" spans="1:35" ht="12.75" customHeight="1" x14ac:dyDescent="0.2"/>
    <row r="74" spans="1:35" ht="12.75" customHeight="1" x14ac:dyDescent="0.2"/>
    <row r="75" spans="1:35" ht="12.75" customHeight="1" x14ac:dyDescent="0.2"/>
    <row r="76" spans="1:35" ht="12.75" customHeight="1" x14ac:dyDescent="0.2"/>
    <row r="77" spans="1:35" ht="12.75" customHeight="1" x14ac:dyDescent="0.2"/>
    <row r="78" spans="1:35" ht="12.75" customHeight="1" x14ac:dyDescent="0.2"/>
    <row r="79" spans="1:35" ht="12.75" customHeight="1" x14ac:dyDescent="0.2"/>
    <row r="80" spans="1:3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"/>
  <cols>
    <col min="1" max="1" width="16.42578125" customWidth="1"/>
    <col min="2" max="2" width="18.42578125" customWidth="1"/>
    <col min="3" max="3" width="15.7109375" customWidth="1"/>
    <col min="4" max="4" width="16.28515625" customWidth="1"/>
    <col min="5" max="5" width="8.85546875" customWidth="1"/>
    <col min="6" max="6" width="10.85546875" hidden="1" customWidth="1"/>
    <col min="7" max="7" width="21.5703125" hidden="1" customWidth="1"/>
    <col min="8" max="8" width="12.7109375" customWidth="1"/>
    <col min="9" max="9" width="21.5703125" customWidth="1"/>
    <col min="10" max="10" width="40.140625" customWidth="1"/>
    <col min="11" max="11" width="3.7109375" customWidth="1"/>
    <col min="12" max="12" width="3.42578125" customWidth="1"/>
    <col min="13" max="13" width="4.140625" customWidth="1"/>
    <col min="14" max="14" width="4" customWidth="1"/>
    <col min="15" max="15" width="3.5703125" customWidth="1"/>
    <col min="16" max="16" width="4.140625" customWidth="1"/>
    <col min="17" max="17" width="14.42578125" customWidth="1"/>
  </cols>
  <sheetData>
    <row r="1" spans="1:26" ht="12.75" customHeight="1" x14ac:dyDescent="0.2">
      <c r="A1" s="1" t="s">
        <v>148</v>
      </c>
      <c r="B1" s="14" t="s">
        <v>149</v>
      </c>
      <c r="C1" s="14" t="s">
        <v>150</v>
      </c>
      <c r="D1" s="14" t="s">
        <v>151</v>
      </c>
      <c r="E1" s="14" t="s">
        <v>152</v>
      </c>
      <c r="F1" s="14" t="s">
        <v>674</v>
      </c>
      <c r="G1" s="18">
        <v>37927</v>
      </c>
      <c r="H1" s="14" t="s">
        <v>675</v>
      </c>
      <c r="I1" s="1" t="s">
        <v>676</v>
      </c>
      <c r="J1" s="1" t="s">
        <v>677</v>
      </c>
      <c r="K1" s="56">
        <v>4</v>
      </c>
      <c r="L1" s="56">
        <v>0</v>
      </c>
      <c r="M1" s="56">
        <v>5</v>
      </c>
      <c r="N1" s="56">
        <v>1</v>
      </c>
      <c r="O1" s="58">
        <v>0</v>
      </c>
      <c r="P1" s="56">
        <f t="shared" ref="P1:P35" si="0">SUM(J1:O1)</f>
        <v>10</v>
      </c>
      <c r="Q1" s="59">
        <f t="shared" ref="Q1:Q2" si="1">+K1+L1+M1+N1+O1+P1</f>
        <v>20</v>
      </c>
      <c r="R1" s="59"/>
      <c r="S1" s="59"/>
      <c r="T1" s="59"/>
      <c r="U1" s="59"/>
      <c r="V1" s="59"/>
      <c r="W1" s="59"/>
      <c r="X1" s="59"/>
      <c r="Y1" s="59"/>
      <c r="Z1" s="59"/>
    </row>
    <row r="2" spans="1:26" ht="12.75" customHeight="1" x14ac:dyDescent="0.2">
      <c r="A2" s="1" t="s">
        <v>148</v>
      </c>
      <c r="B2" s="14" t="s">
        <v>45</v>
      </c>
      <c r="C2" s="14" t="s">
        <v>47</v>
      </c>
      <c r="D2" s="14" t="s">
        <v>50</v>
      </c>
      <c r="E2" s="14" t="s">
        <v>51</v>
      </c>
      <c r="F2" s="14" t="s">
        <v>674</v>
      </c>
      <c r="G2" s="18">
        <v>38729</v>
      </c>
      <c r="H2" s="14" t="s">
        <v>678</v>
      </c>
      <c r="I2" s="1" t="s">
        <v>679</v>
      </c>
      <c r="J2" s="1" t="s">
        <v>53</v>
      </c>
      <c r="K2" s="60">
        <v>1</v>
      </c>
      <c r="L2" s="60">
        <v>2</v>
      </c>
      <c r="M2" s="60">
        <v>0</v>
      </c>
      <c r="N2" s="60">
        <v>1</v>
      </c>
      <c r="O2" s="61">
        <v>0</v>
      </c>
      <c r="P2" s="60">
        <f t="shared" si="0"/>
        <v>4</v>
      </c>
      <c r="Q2" s="59">
        <f t="shared" si="1"/>
        <v>8</v>
      </c>
      <c r="R2" s="59"/>
      <c r="S2" s="59"/>
      <c r="T2" s="59"/>
      <c r="U2" s="59"/>
      <c r="V2" s="59"/>
      <c r="W2" s="59"/>
      <c r="X2" s="59"/>
      <c r="Y2" s="59"/>
      <c r="Z2" s="59"/>
    </row>
    <row r="3" spans="1:26" ht="12.75" customHeight="1" x14ac:dyDescent="0.2">
      <c r="A3" s="1" t="s">
        <v>148</v>
      </c>
      <c r="B3" s="14" t="s">
        <v>436</v>
      </c>
      <c r="C3" s="14" t="s">
        <v>437</v>
      </c>
      <c r="D3" s="14" t="s">
        <v>438</v>
      </c>
      <c r="E3" s="14" t="s">
        <v>439</v>
      </c>
      <c r="F3" s="14" t="s">
        <v>680</v>
      </c>
      <c r="G3" s="18">
        <v>37424</v>
      </c>
      <c r="H3" s="14" t="s">
        <v>681</v>
      </c>
      <c r="I3" s="1" t="s">
        <v>682</v>
      </c>
      <c r="J3" s="1" t="s">
        <v>683</v>
      </c>
      <c r="K3" s="60">
        <v>1</v>
      </c>
      <c r="L3" s="60">
        <v>0</v>
      </c>
      <c r="M3" s="60">
        <v>1</v>
      </c>
      <c r="N3" s="60">
        <v>1</v>
      </c>
      <c r="O3" s="61">
        <v>0</v>
      </c>
      <c r="P3" s="60">
        <f t="shared" si="0"/>
        <v>3</v>
      </c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12.75" customHeight="1" x14ac:dyDescent="0.2">
      <c r="A4" s="1" t="s">
        <v>148</v>
      </c>
      <c r="B4" s="14" t="s">
        <v>370</v>
      </c>
      <c r="C4" s="14" t="s">
        <v>371</v>
      </c>
      <c r="D4" s="14" t="s">
        <v>372</v>
      </c>
      <c r="E4" s="14" t="s">
        <v>373</v>
      </c>
      <c r="F4" s="14" t="s">
        <v>674</v>
      </c>
      <c r="G4" s="18">
        <v>38606</v>
      </c>
      <c r="H4" s="14" t="s">
        <v>684</v>
      </c>
      <c r="I4" s="1" t="s">
        <v>685</v>
      </c>
      <c r="J4" s="1" t="s">
        <v>29</v>
      </c>
      <c r="K4" s="60">
        <v>1</v>
      </c>
      <c r="L4" s="60">
        <v>0</v>
      </c>
      <c r="M4" s="60">
        <v>0</v>
      </c>
      <c r="N4" s="60">
        <v>1</v>
      </c>
      <c r="O4" s="61">
        <v>0</v>
      </c>
      <c r="P4" s="60">
        <f t="shared" si="0"/>
        <v>2</v>
      </c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12.75" customHeight="1" x14ac:dyDescent="0.2">
      <c r="A5" s="1" t="s">
        <v>148</v>
      </c>
      <c r="B5" s="14" t="s">
        <v>440</v>
      </c>
      <c r="C5" s="14" t="s">
        <v>441</v>
      </c>
      <c r="D5" s="14" t="s">
        <v>442</v>
      </c>
      <c r="E5" s="14" t="s">
        <v>443</v>
      </c>
      <c r="F5" s="14" t="s">
        <v>680</v>
      </c>
      <c r="G5" s="18">
        <v>37690</v>
      </c>
      <c r="H5" s="14" t="s">
        <v>686</v>
      </c>
      <c r="I5" s="1" t="s">
        <v>687</v>
      </c>
      <c r="J5" s="1" t="s">
        <v>677</v>
      </c>
      <c r="K5" s="60">
        <v>1</v>
      </c>
      <c r="L5" s="60">
        <v>0</v>
      </c>
      <c r="M5" s="60">
        <v>0</v>
      </c>
      <c r="N5" s="60">
        <v>0</v>
      </c>
      <c r="O5" s="61">
        <v>0</v>
      </c>
      <c r="P5" s="60">
        <f t="shared" si="0"/>
        <v>1</v>
      </c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2.75" customHeight="1" x14ac:dyDescent="0.2">
      <c r="A6" s="1" t="s">
        <v>148</v>
      </c>
      <c r="B6" s="14" t="s">
        <v>374</v>
      </c>
      <c r="C6" s="14" t="s">
        <v>42</v>
      </c>
      <c r="D6" s="14" t="s">
        <v>341</v>
      </c>
      <c r="E6" s="14" t="s">
        <v>375</v>
      </c>
      <c r="F6" s="14" t="s">
        <v>680</v>
      </c>
      <c r="G6" s="18">
        <v>37716</v>
      </c>
      <c r="H6" s="14" t="s">
        <v>688</v>
      </c>
      <c r="I6" s="1" t="s">
        <v>682</v>
      </c>
      <c r="J6" s="1" t="s">
        <v>677</v>
      </c>
      <c r="K6" s="60">
        <v>2</v>
      </c>
      <c r="L6" s="60">
        <v>2</v>
      </c>
      <c r="M6" s="60">
        <v>0</v>
      </c>
      <c r="N6" s="60">
        <v>4</v>
      </c>
      <c r="O6" s="61">
        <v>0</v>
      </c>
      <c r="P6" s="60">
        <f t="shared" si="0"/>
        <v>8</v>
      </c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2.75" customHeight="1" x14ac:dyDescent="0.2">
      <c r="A7" s="1" t="s">
        <v>167</v>
      </c>
      <c r="B7" s="14" t="s">
        <v>168</v>
      </c>
      <c r="C7" s="14" t="s">
        <v>28</v>
      </c>
      <c r="D7" s="14" t="s">
        <v>96</v>
      </c>
      <c r="E7" s="14" t="s">
        <v>169</v>
      </c>
      <c r="F7" s="14" t="s">
        <v>674</v>
      </c>
      <c r="G7" s="18">
        <v>43561</v>
      </c>
      <c r="H7" s="14" t="s">
        <v>689</v>
      </c>
      <c r="I7" s="1" t="s">
        <v>690</v>
      </c>
      <c r="J7" s="1" t="s">
        <v>691</v>
      </c>
      <c r="K7" s="60">
        <v>5</v>
      </c>
      <c r="L7" s="61">
        <v>0</v>
      </c>
      <c r="M7" s="60">
        <v>0</v>
      </c>
      <c r="N7" s="60">
        <v>2</v>
      </c>
      <c r="O7" s="61">
        <v>0</v>
      </c>
      <c r="P7" s="60">
        <f t="shared" si="0"/>
        <v>7</v>
      </c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2.75" customHeight="1" x14ac:dyDescent="0.2">
      <c r="A8" s="1" t="s">
        <v>167</v>
      </c>
      <c r="B8" s="14" t="s">
        <v>299</v>
      </c>
      <c r="C8" s="14" t="s">
        <v>300</v>
      </c>
      <c r="D8" s="14" t="s">
        <v>151</v>
      </c>
      <c r="E8" s="14" t="s">
        <v>301</v>
      </c>
      <c r="F8" s="14" t="s">
        <v>680</v>
      </c>
      <c r="G8" s="18">
        <v>37503</v>
      </c>
      <c r="H8" s="14" t="s">
        <v>692</v>
      </c>
      <c r="I8" s="1" t="s">
        <v>690</v>
      </c>
      <c r="J8" s="1" t="s">
        <v>683</v>
      </c>
      <c r="K8" s="60">
        <v>4</v>
      </c>
      <c r="L8" s="61">
        <v>0</v>
      </c>
      <c r="M8" s="60">
        <v>0</v>
      </c>
      <c r="N8" s="60">
        <v>2</v>
      </c>
      <c r="O8" s="61">
        <v>0</v>
      </c>
      <c r="P8" s="60">
        <f t="shared" si="0"/>
        <v>6</v>
      </c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2.75" customHeight="1" x14ac:dyDescent="0.2">
      <c r="A9" s="1" t="s">
        <v>167</v>
      </c>
      <c r="B9" s="14" t="s">
        <v>274</v>
      </c>
      <c r="C9" s="14" t="s">
        <v>275</v>
      </c>
      <c r="D9" s="14" t="s">
        <v>208</v>
      </c>
      <c r="E9" s="14" t="s">
        <v>276</v>
      </c>
      <c r="F9" s="14" t="s">
        <v>674</v>
      </c>
      <c r="G9" s="18">
        <v>37489</v>
      </c>
      <c r="H9" s="14" t="s">
        <v>695</v>
      </c>
      <c r="I9" s="1" t="s">
        <v>696</v>
      </c>
      <c r="J9" s="1" t="s">
        <v>683</v>
      </c>
      <c r="K9" s="60">
        <v>2</v>
      </c>
      <c r="L9" s="61">
        <v>0</v>
      </c>
      <c r="M9" s="60">
        <v>1</v>
      </c>
      <c r="N9" s="60">
        <v>0</v>
      </c>
      <c r="O9" s="61">
        <v>0</v>
      </c>
      <c r="P9" s="60">
        <f t="shared" si="0"/>
        <v>3</v>
      </c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2.75" customHeight="1" x14ac:dyDescent="0.2">
      <c r="A10" s="1" t="s">
        <v>167</v>
      </c>
      <c r="B10" s="14" t="s">
        <v>376</v>
      </c>
      <c r="C10" s="14" t="s">
        <v>377</v>
      </c>
      <c r="D10" s="14" t="s">
        <v>76</v>
      </c>
      <c r="E10" s="14" t="s">
        <v>378</v>
      </c>
      <c r="F10" s="14" t="s">
        <v>674</v>
      </c>
      <c r="G10" s="18">
        <v>37548</v>
      </c>
      <c r="H10" s="14" t="s">
        <v>699</v>
      </c>
      <c r="I10" s="1" t="s">
        <v>700</v>
      </c>
      <c r="J10" s="1" t="s">
        <v>683</v>
      </c>
      <c r="K10" s="60">
        <v>1</v>
      </c>
      <c r="L10" s="61">
        <v>0</v>
      </c>
      <c r="M10" s="60">
        <v>3</v>
      </c>
      <c r="N10" s="60">
        <v>1</v>
      </c>
      <c r="O10" s="61">
        <v>0</v>
      </c>
      <c r="P10" s="60">
        <f t="shared" si="0"/>
        <v>5</v>
      </c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2.75" customHeight="1" x14ac:dyDescent="0.2">
      <c r="A11" s="1" t="s">
        <v>167</v>
      </c>
      <c r="B11" s="14" t="s">
        <v>85</v>
      </c>
      <c r="C11" s="14" t="s">
        <v>87</v>
      </c>
      <c r="D11" s="14" t="s">
        <v>21</v>
      </c>
      <c r="E11" s="14" t="s">
        <v>90</v>
      </c>
      <c r="F11" s="14" t="s">
        <v>674</v>
      </c>
      <c r="G11" s="18">
        <v>38586</v>
      </c>
      <c r="H11" s="14" t="s">
        <v>701</v>
      </c>
      <c r="I11" s="1" t="s">
        <v>702</v>
      </c>
      <c r="J11" s="1" t="s">
        <v>29</v>
      </c>
      <c r="K11" s="60">
        <v>1</v>
      </c>
      <c r="L11" s="61">
        <v>0</v>
      </c>
      <c r="M11" s="60">
        <v>1</v>
      </c>
      <c r="N11" s="60">
        <v>1</v>
      </c>
      <c r="O11" s="61">
        <v>0</v>
      </c>
      <c r="P11" s="60">
        <f t="shared" si="0"/>
        <v>3</v>
      </c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2.75" customHeight="1" x14ac:dyDescent="0.2">
      <c r="A12" s="1" t="s">
        <v>167</v>
      </c>
      <c r="B12" s="14" t="s">
        <v>412</v>
      </c>
      <c r="C12" s="14" t="s">
        <v>413</v>
      </c>
      <c r="D12" s="14" t="s">
        <v>414</v>
      </c>
      <c r="E12" s="14" t="s">
        <v>415</v>
      </c>
      <c r="F12" s="14" t="s">
        <v>680</v>
      </c>
      <c r="G12" s="18">
        <v>38229</v>
      </c>
      <c r="H12" s="14" t="s">
        <v>703</v>
      </c>
      <c r="I12" s="1" t="s">
        <v>690</v>
      </c>
      <c r="J12" s="1" t="s">
        <v>691</v>
      </c>
      <c r="K12" s="60">
        <v>1</v>
      </c>
      <c r="L12" s="61">
        <v>0</v>
      </c>
      <c r="M12" s="60">
        <v>2</v>
      </c>
      <c r="N12" s="60">
        <v>1</v>
      </c>
      <c r="O12" s="61">
        <v>0</v>
      </c>
      <c r="P12" s="60">
        <f t="shared" si="0"/>
        <v>4</v>
      </c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2.75" customHeight="1" x14ac:dyDescent="0.2">
      <c r="A13" s="1" t="s">
        <v>170</v>
      </c>
      <c r="B13" s="14" t="s">
        <v>171</v>
      </c>
      <c r="C13" s="14" t="s">
        <v>172</v>
      </c>
      <c r="D13" s="14" t="s">
        <v>173</v>
      </c>
      <c r="E13" s="14" t="s">
        <v>174</v>
      </c>
      <c r="F13" s="14" t="s">
        <v>674</v>
      </c>
      <c r="G13" s="18">
        <v>37455</v>
      </c>
      <c r="H13" s="14" t="s">
        <v>704</v>
      </c>
      <c r="I13" s="1" t="s">
        <v>705</v>
      </c>
      <c r="J13" s="1" t="s">
        <v>683</v>
      </c>
      <c r="K13" s="60">
        <v>1</v>
      </c>
      <c r="L13" s="61">
        <v>0</v>
      </c>
      <c r="M13" s="61">
        <v>0</v>
      </c>
      <c r="N13" s="60">
        <v>1</v>
      </c>
      <c r="O13" s="61">
        <v>0</v>
      </c>
      <c r="P13" s="60">
        <f t="shared" si="0"/>
        <v>2</v>
      </c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2.75" customHeight="1" x14ac:dyDescent="0.2">
      <c r="A14" s="1" t="s">
        <v>170</v>
      </c>
      <c r="B14" s="14" t="s">
        <v>454</v>
      </c>
      <c r="C14" s="14" t="s">
        <v>600</v>
      </c>
      <c r="D14" s="14" t="s">
        <v>224</v>
      </c>
      <c r="E14" s="14" t="s">
        <v>601</v>
      </c>
      <c r="F14" s="14" t="s">
        <v>674</v>
      </c>
      <c r="G14" s="18">
        <v>38042</v>
      </c>
      <c r="H14" s="14" t="s">
        <v>706</v>
      </c>
      <c r="I14" s="1" t="s">
        <v>707</v>
      </c>
      <c r="J14" s="1" t="s">
        <v>691</v>
      </c>
      <c r="K14" s="60">
        <v>1</v>
      </c>
      <c r="L14" s="61">
        <v>0</v>
      </c>
      <c r="M14" s="61">
        <v>0</v>
      </c>
      <c r="N14" s="60">
        <v>0</v>
      </c>
      <c r="O14" s="61">
        <v>0</v>
      </c>
      <c r="P14" s="60">
        <f t="shared" si="0"/>
        <v>1</v>
      </c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2.75" customHeight="1" x14ac:dyDescent="0.2">
      <c r="A15" s="1" t="s">
        <v>170</v>
      </c>
      <c r="B15" s="14" t="s">
        <v>489</v>
      </c>
      <c r="C15" s="14" t="s">
        <v>221</v>
      </c>
      <c r="D15" s="14" t="s">
        <v>490</v>
      </c>
      <c r="E15" s="14" t="s">
        <v>491</v>
      </c>
      <c r="F15" s="14" t="s">
        <v>674</v>
      </c>
      <c r="G15" s="18">
        <v>39166</v>
      </c>
      <c r="H15" s="14" t="s">
        <v>708</v>
      </c>
      <c r="I15" s="1" t="s">
        <v>709</v>
      </c>
      <c r="J15" s="1" t="s">
        <v>710</v>
      </c>
      <c r="K15" s="60">
        <v>1</v>
      </c>
      <c r="L15" s="61">
        <v>0</v>
      </c>
      <c r="M15" s="61">
        <v>0</v>
      </c>
      <c r="N15" s="60">
        <v>0</v>
      </c>
      <c r="O15" s="61">
        <v>0</v>
      </c>
      <c r="P15" s="60">
        <f t="shared" si="0"/>
        <v>1</v>
      </c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2.75" customHeight="1" x14ac:dyDescent="0.2">
      <c r="A16" s="1" t="s">
        <v>170</v>
      </c>
      <c r="B16" s="14" t="s">
        <v>532</v>
      </c>
      <c r="C16" s="14" t="s">
        <v>533</v>
      </c>
      <c r="D16" s="14" t="s">
        <v>112</v>
      </c>
      <c r="E16" s="14" t="s">
        <v>534</v>
      </c>
      <c r="F16" s="14" t="s">
        <v>674</v>
      </c>
      <c r="G16" s="18">
        <v>37293</v>
      </c>
      <c r="H16" s="14" t="s">
        <v>711</v>
      </c>
      <c r="I16" s="1" t="s">
        <v>712</v>
      </c>
      <c r="J16" s="1" t="s">
        <v>683</v>
      </c>
      <c r="K16" s="60">
        <v>1</v>
      </c>
      <c r="L16" s="61">
        <v>0</v>
      </c>
      <c r="M16" s="61">
        <v>0</v>
      </c>
      <c r="N16" s="60">
        <v>1</v>
      </c>
      <c r="O16" s="61">
        <v>0</v>
      </c>
      <c r="P16" s="60">
        <f t="shared" si="0"/>
        <v>2</v>
      </c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2.75" customHeight="1" x14ac:dyDescent="0.2">
      <c r="A17" s="1" t="s">
        <v>170</v>
      </c>
      <c r="B17" s="14" t="s">
        <v>535</v>
      </c>
      <c r="C17" s="14" t="s">
        <v>536</v>
      </c>
      <c r="D17" s="14" t="s">
        <v>205</v>
      </c>
      <c r="E17" s="14" t="s">
        <v>537</v>
      </c>
      <c r="F17" s="14" t="s">
        <v>674</v>
      </c>
      <c r="G17" s="18">
        <v>37982</v>
      </c>
      <c r="H17" s="14" t="s">
        <v>713</v>
      </c>
      <c r="I17" s="1" t="s">
        <v>714</v>
      </c>
      <c r="J17" s="1" t="s">
        <v>677</v>
      </c>
      <c r="K17" s="60">
        <v>1</v>
      </c>
      <c r="L17" s="61">
        <v>0</v>
      </c>
      <c r="M17" s="61">
        <v>0</v>
      </c>
      <c r="N17" s="60">
        <v>0</v>
      </c>
      <c r="O17" s="61">
        <v>0</v>
      </c>
      <c r="P17" s="60">
        <f t="shared" si="0"/>
        <v>1</v>
      </c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2.75" customHeight="1" x14ac:dyDescent="0.2">
      <c r="A18" s="1" t="s">
        <v>170</v>
      </c>
      <c r="B18" s="14" t="s">
        <v>343</v>
      </c>
      <c r="C18" s="14" t="s">
        <v>344</v>
      </c>
      <c r="D18" s="14" t="s">
        <v>345</v>
      </c>
      <c r="E18" s="14" t="s">
        <v>346</v>
      </c>
      <c r="F18" s="14" t="s">
        <v>680</v>
      </c>
      <c r="G18" s="18">
        <v>37969</v>
      </c>
      <c r="H18" s="14" t="s">
        <v>715</v>
      </c>
      <c r="I18" s="1" t="s">
        <v>716</v>
      </c>
      <c r="J18" s="1" t="s">
        <v>677</v>
      </c>
      <c r="K18" s="60">
        <v>1</v>
      </c>
      <c r="L18" s="61">
        <v>0</v>
      </c>
      <c r="M18" s="61">
        <v>0</v>
      </c>
      <c r="N18" s="60">
        <v>1</v>
      </c>
      <c r="O18" s="61">
        <v>0</v>
      </c>
      <c r="P18" s="60">
        <f t="shared" si="0"/>
        <v>2</v>
      </c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2.75" customHeight="1" x14ac:dyDescent="0.2">
      <c r="A19" s="1" t="s">
        <v>476</v>
      </c>
      <c r="B19" s="14" t="s">
        <v>538</v>
      </c>
      <c r="C19" s="14" t="s">
        <v>539</v>
      </c>
      <c r="D19" s="14" t="s">
        <v>540</v>
      </c>
      <c r="E19" s="14" t="s">
        <v>541</v>
      </c>
      <c r="F19" s="14" t="s">
        <v>680</v>
      </c>
      <c r="G19" s="19">
        <v>38287</v>
      </c>
      <c r="H19" s="14" t="s">
        <v>717</v>
      </c>
      <c r="I19" s="1" t="s">
        <v>718</v>
      </c>
      <c r="J19" s="1" t="s">
        <v>691</v>
      </c>
      <c r="K19" s="60">
        <v>1</v>
      </c>
      <c r="L19" s="61">
        <v>0</v>
      </c>
      <c r="M19" s="61">
        <v>0</v>
      </c>
      <c r="N19" s="60">
        <v>0</v>
      </c>
      <c r="O19" s="61">
        <v>0</v>
      </c>
      <c r="P19" s="60">
        <f t="shared" si="0"/>
        <v>1</v>
      </c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2.75" customHeight="1" x14ac:dyDescent="0.2">
      <c r="A20" s="1" t="s">
        <v>476</v>
      </c>
      <c r="B20" s="14" t="s">
        <v>542</v>
      </c>
      <c r="C20" s="14" t="s">
        <v>543</v>
      </c>
      <c r="D20" s="14" t="s">
        <v>434</v>
      </c>
      <c r="E20" s="14" t="s">
        <v>544</v>
      </c>
      <c r="F20" s="14" t="s">
        <v>674</v>
      </c>
      <c r="G20" s="19">
        <v>38846</v>
      </c>
      <c r="H20" s="14" t="s">
        <v>719</v>
      </c>
      <c r="I20" s="1" t="s">
        <v>720</v>
      </c>
      <c r="J20" s="1" t="s">
        <v>53</v>
      </c>
      <c r="K20" s="60">
        <v>1</v>
      </c>
      <c r="L20" s="61">
        <v>0</v>
      </c>
      <c r="M20" s="61">
        <v>0</v>
      </c>
      <c r="N20" s="60">
        <v>0</v>
      </c>
      <c r="O20" s="61">
        <v>0</v>
      </c>
      <c r="P20" s="60">
        <f t="shared" si="0"/>
        <v>1</v>
      </c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2.75" customHeight="1" x14ac:dyDescent="0.2">
      <c r="A21" s="1" t="s">
        <v>476</v>
      </c>
      <c r="B21" s="14" t="s">
        <v>657</v>
      </c>
      <c r="C21" s="14" t="s">
        <v>658</v>
      </c>
      <c r="D21" s="14" t="s">
        <v>659</v>
      </c>
      <c r="E21" s="14" t="s">
        <v>661</v>
      </c>
      <c r="F21" s="14" t="s">
        <v>674</v>
      </c>
      <c r="G21" s="19">
        <v>37863</v>
      </c>
      <c r="H21" s="14" t="s">
        <v>721</v>
      </c>
      <c r="I21" s="1" t="s">
        <v>722</v>
      </c>
      <c r="J21" s="1" t="s">
        <v>677</v>
      </c>
      <c r="K21" s="60">
        <v>1</v>
      </c>
      <c r="L21" s="61">
        <v>0</v>
      </c>
      <c r="M21" s="61">
        <v>0</v>
      </c>
      <c r="N21" s="60">
        <v>1</v>
      </c>
      <c r="O21" s="61">
        <v>0</v>
      </c>
      <c r="P21" s="60">
        <f t="shared" si="0"/>
        <v>2</v>
      </c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2.75" customHeight="1" x14ac:dyDescent="0.2">
      <c r="A22" s="1" t="s">
        <v>476</v>
      </c>
      <c r="B22" s="14" t="s">
        <v>650</v>
      </c>
      <c r="C22" s="14" t="s">
        <v>651</v>
      </c>
      <c r="D22" s="14" t="s">
        <v>146</v>
      </c>
      <c r="E22" s="14" t="s">
        <v>652</v>
      </c>
      <c r="F22" s="14" t="s">
        <v>680</v>
      </c>
      <c r="G22" s="19">
        <v>37965</v>
      </c>
      <c r="H22" s="14" t="s">
        <v>723</v>
      </c>
      <c r="I22" s="1" t="s">
        <v>724</v>
      </c>
      <c r="J22" s="1" t="s">
        <v>677</v>
      </c>
      <c r="K22" s="60">
        <v>1</v>
      </c>
      <c r="L22" s="61">
        <v>0</v>
      </c>
      <c r="M22" s="61">
        <v>0</v>
      </c>
      <c r="N22" s="60">
        <v>0</v>
      </c>
      <c r="O22" s="61">
        <v>0</v>
      </c>
      <c r="P22" s="60">
        <f t="shared" si="0"/>
        <v>1</v>
      </c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2.75" customHeight="1" x14ac:dyDescent="0.2">
      <c r="A23" s="1" t="s">
        <v>476</v>
      </c>
      <c r="B23" s="14" t="s">
        <v>492</v>
      </c>
      <c r="C23" s="14" t="s">
        <v>176</v>
      </c>
      <c r="D23" s="14" t="s">
        <v>493</v>
      </c>
      <c r="E23" s="14" t="s">
        <v>494</v>
      </c>
      <c r="F23" s="14" t="s">
        <v>674</v>
      </c>
      <c r="G23" s="19">
        <v>37245</v>
      </c>
      <c r="H23" s="14" t="s">
        <v>725</v>
      </c>
      <c r="I23" s="1" t="s">
        <v>724</v>
      </c>
      <c r="J23" s="1" t="s">
        <v>683</v>
      </c>
      <c r="K23" s="60">
        <v>1</v>
      </c>
      <c r="L23" s="61">
        <v>0</v>
      </c>
      <c r="M23" s="61">
        <v>0</v>
      </c>
      <c r="N23" s="60">
        <v>0</v>
      </c>
      <c r="O23" s="61">
        <v>0</v>
      </c>
      <c r="P23" s="60">
        <f t="shared" si="0"/>
        <v>1</v>
      </c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2.75" customHeight="1" x14ac:dyDescent="0.2">
      <c r="A24" s="1" t="s">
        <v>476</v>
      </c>
      <c r="B24" s="14" t="s">
        <v>602</v>
      </c>
      <c r="C24" s="14" t="s">
        <v>96</v>
      </c>
      <c r="D24" s="14" t="s">
        <v>28</v>
      </c>
      <c r="E24" s="14" t="s">
        <v>603</v>
      </c>
      <c r="F24" s="14" t="s">
        <v>674</v>
      </c>
      <c r="G24" s="19">
        <v>37303</v>
      </c>
      <c r="H24" s="14" t="s">
        <v>726</v>
      </c>
      <c r="I24" s="1" t="s">
        <v>727</v>
      </c>
      <c r="J24" s="1" t="s">
        <v>683</v>
      </c>
      <c r="K24" s="60">
        <v>5</v>
      </c>
      <c r="L24" s="61">
        <v>0</v>
      </c>
      <c r="M24" s="60">
        <v>5</v>
      </c>
      <c r="N24" s="60">
        <v>7</v>
      </c>
      <c r="O24" s="61">
        <v>0</v>
      </c>
      <c r="P24" s="60">
        <f t="shared" si="0"/>
        <v>17</v>
      </c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2.75" customHeight="1" x14ac:dyDescent="0.2">
      <c r="A25" s="1" t="s">
        <v>19</v>
      </c>
      <c r="B25" s="14" t="s">
        <v>68</v>
      </c>
      <c r="C25" s="14" t="s">
        <v>69</v>
      </c>
      <c r="D25" s="14" t="s">
        <v>70</v>
      </c>
      <c r="E25" s="14" t="s">
        <v>71</v>
      </c>
      <c r="F25" s="14" t="s">
        <v>674</v>
      </c>
      <c r="G25" s="18">
        <v>37268</v>
      </c>
      <c r="H25" s="14" t="s">
        <v>728</v>
      </c>
      <c r="I25" s="1" t="s">
        <v>729</v>
      </c>
      <c r="J25" s="1" t="s">
        <v>683</v>
      </c>
      <c r="K25" s="60">
        <v>3</v>
      </c>
      <c r="L25" s="61">
        <v>0</v>
      </c>
      <c r="M25" s="60">
        <v>1</v>
      </c>
      <c r="N25" s="60">
        <v>6</v>
      </c>
      <c r="O25" s="61">
        <v>0</v>
      </c>
      <c r="P25" s="60">
        <f t="shared" si="0"/>
        <v>10</v>
      </c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2.75" customHeight="1" x14ac:dyDescent="0.2">
      <c r="A26" s="1" t="s">
        <v>19</v>
      </c>
      <c r="B26" s="14" t="s">
        <v>20</v>
      </c>
      <c r="C26" s="14" t="s">
        <v>21</v>
      </c>
      <c r="D26" s="14" t="s">
        <v>22</v>
      </c>
      <c r="E26" s="14" t="s">
        <v>23</v>
      </c>
      <c r="F26" s="14" t="s">
        <v>680</v>
      </c>
      <c r="G26" s="18">
        <v>37595</v>
      </c>
      <c r="H26" s="14" t="s">
        <v>730</v>
      </c>
      <c r="I26" s="1" t="s">
        <v>731</v>
      </c>
      <c r="J26" s="1" t="s">
        <v>677</v>
      </c>
      <c r="K26" s="60">
        <v>2</v>
      </c>
      <c r="L26" s="61">
        <v>0</v>
      </c>
      <c r="M26" s="60">
        <v>4</v>
      </c>
      <c r="N26" s="60">
        <v>3</v>
      </c>
      <c r="O26" s="61">
        <v>0</v>
      </c>
      <c r="P26" s="60">
        <f t="shared" si="0"/>
        <v>9</v>
      </c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2.75" customHeight="1" x14ac:dyDescent="0.2">
      <c r="A27" s="1" t="s">
        <v>19</v>
      </c>
      <c r="B27" s="14" t="s">
        <v>120</v>
      </c>
      <c r="C27" s="14" t="s">
        <v>121</v>
      </c>
      <c r="D27" s="14" t="s">
        <v>35</v>
      </c>
      <c r="E27" s="14" t="s">
        <v>122</v>
      </c>
      <c r="F27" s="14" t="s">
        <v>674</v>
      </c>
      <c r="G27" s="18">
        <v>37719</v>
      </c>
      <c r="H27" s="14" t="s">
        <v>733</v>
      </c>
      <c r="I27" s="1" t="s">
        <v>734</v>
      </c>
      <c r="J27" s="1" t="s">
        <v>677</v>
      </c>
      <c r="K27" s="60">
        <v>4</v>
      </c>
      <c r="L27" s="61">
        <v>0</v>
      </c>
      <c r="M27" s="60">
        <v>0</v>
      </c>
      <c r="N27" s="60">
        <v>4</v>
      </c>
      <c r="O27" s="61">
        <v>0</v>
      </c>
      <c r="P27" s="60">
        <f t="shared" si="0"/>
        <v>8</v>
      </c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2.75" customHeight="1" x14ac:dyDescent="0.2">
      <c r="A28" s="1" t="s">
        <v>19</v>
      </c>
      <c r="B28" s="14" t="s">
        <v>302</v>
      </c>
      <c r="C28" s="14" t="s">
        <v>303</v>
      </c>
      <c r="D28" s="14" t="s">
        <v>76</v>
      </c>
      <c r="E28" s="14" t="s">
        <v>304</v>
      </c>
      <c r="F28" s="14" t="s">
        <v>674</v>
      </c>
      <c r="G28" s="18">
        <v>37517</v>
      </c>
      <c r="H28" s="14" t="s">
        <v>738</v>
      </c>
      <c r="I28" s="1" t="s">
        <v>734</v>
      </c>
      <c r="J28" s="1" t="s">
        <v>683</v>
      </c>
      <c r="K28" s="60">
        <v>6</v>
      </c>
      <c r="L28" s="61">
        <v>0</v>
      </c>
      <c r="M28" s="60">
        <v>0</v>
      </c>
      <c r="N28" s="60">
        <v>4</v>
      </c>
      <c r="O28" s="61">
        <v>0</v>
      </c>
      <c r="P28" s="60">
        <f t="shared" si="0"/>
        <v>10</v>
      </c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2.75" customHeight="1" x14ac:dyDescent="0.2">
      <c r="A29" s="1" t="s">
        <v>19</v>
      </c>
      <c r="B29" s="14" t="s">
        <v>261</v>
      </c>
      <c r="C29" s="14" t="s">
        <v>21</v>
      </c>
      <c r="D29" s="14" t="s">
        <v>262</v>
      </c>
      <c r="E29" s="14" t="s">
        <v>263</v>
      </c>
      <c r="F29" s="14" t="s">
        <v>680</v>
      </c>
      <c r="G29" s="18">
        <v>38107</v>
      </c>
      <c r="H29" s="14" t="s">
        <v>739</v>
      </c>
      <c r="I29" s="1" t="s">
        <v>740</v>
      </c>
      <c r="J29" s="1" t="s">
        <v>691</v>
      </c>
      <c r="K29" s="60">
        <v>1</v>
      </c>
      <c r="L29" s="61">
        <v>0</v>
      </c>
      <c r="M29" s="60">
        <v>0</v>
      </c>
      <c r="N29" s="60">
        <v>1</v>
      </c>
      <c r="O29" s="61">
        <v>0</v>
      </c>
      <c r="P29" s="60">
        <f t="shared" si="0"/>
        <v>2</v>
      </c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2.75" customHeight="1" x14ac:dyDescent="0.2">
      <c r="A30" s="1" t="s">
        <v>19</v>
      </c>
      <c r="B30" s="14" t="s">
        <v>264</v>
      </c>
      <c r="C30" s="14" t="s">
        <v>265</v>
      </c>
      <c r="D30" s="14" t="s">
        <v>65</v>
      </c>
      <c r="E30" s="14" t="s">
        <v>266</v>
      </c>
      <c r="F30" s="14" t="s">
        <v>674</v>
      </c>
      <c r="G30" s="18">
        <v>37415</v>
      </c>
      <c r="H30" s="14" t="s">
        <v>741</v>
      </c>
      <c r="I30" s="1" t="s">
        <v>742</v>
      </c>
      <c r="J30" s="1" t="s">
        <v>683</v>
      </c>
      <c r="K30" s="60">
        <v>7</v>
      </c>
      <c r="L30" s="60">
        <v>1</v>
      </c>
      <c r="M30" s="60">
        <v>0</v>
      </c>
      <c r="N30" s="60">
        <v>7</v>
      </c>
      <c r="O30" s="60">
        <v>0</v>
      </c>
      <c r="P30" s="60">
        <f t="shared" si="0"/>
        <v>15</v>
      </c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2.75" customHeight="1" x14ac:dyDescent="0.2">
      <c r="A31" s="1" t="s">
        <v>202</v>
      </c>
      <c r="B31" s="14" t="s">
        <v>347</v>
      </c>
      <c r="C31" s="14" t="s">
        <v>348</v>
      </c>
      <c r="D31" s="14" t="s">
        <v>28</v>
      </c>
      <c r="E31" s="14" t="s">
        <v>349</v>
      </c>
      <c r="F31" s="14" t="s">
        <v>680</v>
      </c>
      <c r="G31" s="18">
        <v>37484</v>
      </c>
      <c r="H31" s="14" t="s">
        <v>743</v>
      </c>
      <c r="I31" s="1" t="s">
        <v>744</v>
      </c>
      <c r="J31" s="1" t="s">
        <v>683</v>
      </c>
      <c r="K31" s="60">
        <v>7</v>
      </c>
      <c r="L31" s="60">
        <v>0</v>
      </c>
      <c r="M31" s="60">
        <v>7</v>
      </c>
      <c r="N31" s="60">
        <v>6</v>
      </c>
      <c r="O31" s="60">
        <v>0</v>
      </c>
      <c r="P31" s="60">
        <f t="shared" si="0"/>
        <v>20</v>
      </c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2.75" customHeight="1" x14ac:dyDescent="0.2">
      <c r="A32" s="1" t="s">
        <v>202</v>
      </c>
      <c r="B32" s="14" t="s">
        <v>545</v>
      </c>
      <c r="C32" s="14" t="s">
        <v>195</v>
      </c>
      <c r="D32" s="14" t="s">
        <v>546</v>
      </c>
      <c r="E32" s="14" t="s">
        <v>547</v>
      </c>
      <c r="F32" s="14" t="s">
        <v>680</v>
      </c>
      <c r="G32" s="18">
        <v>38150</v>
      </c>
      <c r="H32" s="14" t="s">
        <v>745</v>
      </c>
      <c r="I32" s="1" t="s">
        <v>746</v>
      </c>
      <c r="J32" s="1" t="s">
        <v>691</v>
      </c>
      <c r="K32" s="60">
        <v>4</v>
      </c>
      <c r="L32" s="60">
        <v>0</v>
      </c>
      <c r="M32" s="60">
        <v>0</v>
      </c>
      <c r="N32" s="60">
        <v>7</v>
      </c>
      <c r="O32" s="60">
        <v>0</v>
      </c>
      <c r="P32" s="60">
        <f t="shared" si="0"/>
        <v>11</v>
      </c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2.75" customHeight="1" x14ac:dyDescent="0.2">
      <c r="A33" s="1" t="s">
        <v>202</v>
      </c>
      <c r="B33" s="14" t="s">
        <v>565</v>
      </c>
      <c r="C33" s="14" t="s">
        <v>566</v>
      </c>
      <c r="D33" s="14" t="s">
        <v>259</v>
      </c>
      <c r="E33" s="14" t="s">
        <v>567</v>
      </c>
      <c r="F33" s="14" t="s">
        <v>674</v>
      </c>
      <c r="G33" s="18">
        <v>37953</v>
      </c>
      <c r="H33" s="14" t="s">
        <v>747</v>
      </c>
      <c r="I33" s="1" t="s">
        <v>748</v>
      </c>
      <c r="J33" s="1" t="s">
        <v>677</v>
      </c>
      <c r="K33" s="60">
        <v>7</v>
      </c>
      <c r="L33" s="60">
        <v>0</v>
      </c>
      <c r="M33" s="60">
        <v>0</v>
      </c>
      <c r="N33" s="60">
        <v>0</v>
      </c>
      <c r="O33" s="60">
        <v>0</v>
      </c>
      <c r="P33" s="60">
        <f t="shared" si="0"/>
        <v>7</v>
      </c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2.75" customHeight="1" x14ac:dyDescent="0.2">
      <c r="A34" s="1" t="s">
        <v>202</v>
      </c>
      <c r="B34" s="14" t="s">
        <v>350</v>
      </c>
      <c r="C34" s="14" t="s">
        <v>278</v>
      </c>
      <c r="D34" s="14" t="s">
        <v>205</v>
      </c>
      <c r="E34" s="14" t="s">
        <v>351</v>
      </c>
      <c r="F34" s="14" t="s">
        <v>674</v>
      </c>
      <c r="G34" s="18">
        <v>38032</v>
      </c>
      <c r="H34" s="14" t="s">
        <v>749</v>
      </c>
      <c r="I34" s="1" t="s">
        <v>750</v>
      </c>
      <c r="J34" s="1" t="s">
        <v>691</v>
      </c>
      <c r="K34" s="60">
        <v>5</v>
      </c>
      <c r="L34" s="60">
        <v>0</v>
      </c>
      <c r="M34" s="60">
        <v>0</v>
      </c>
      <c r="N34" s="60">
        <v>1</v>
      </c>
      <c r="O34" s="60">
        <v>1</v>
      </c>
      <c r="P34" s="60">
        <f t="shared" si="0"/>
        <v>7</v>
      </c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2.75" customHeight="1" x14ac:dyDescent="0.2">
      <c r="A35" s="1" t="s">
        <v>202</v>
      </c>
      <c r="B35" s="14" t="s">
        <v>444</v>
      </c>
      <c r="C35" s="14" t="s">
        <v>75</v>
      </c>
      <c r="D35" s="14" t="s">
        <v>76</v>
      </c>
      <c r="E35" s="14" t="s">
        <v>445</v>
      </c>
      <c r="F35" s="14" t="s">
        <v>674</v>
      </c>
      <c r="G35" s="18">
        <v>37362</v>
      </c>
      <c r="H35" s="14" t="s">
        <v>751</v>
      </c>
      <c r="I35" s="1" t="s">
        <v>752</v>
      </c>
      <c r="J35" s="1" t="s">
        <v>683</v>
      </c>
      <c r="K35" s="60">
        <v>0</v>
      </c>
      <c r="L35" s="60">
        <v>0</v>
      </c>
      <c r="M35" s="60">
        <v>0</v>
      </c>
      <c r="N35" s="60">
        <v>1</v>
      </c>
      <c r="O35" s="60">
        <v>0</v>
      </c>
      <c r="P35" s="60">
        <f t="shared" si="0"/>
        <v>1</v>
      </c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2.75" customHeight="1" x14ac:dyDescent="0.2">
      <c r="A36" s="1" t="s">
        <v>202</v>
      </c>
      <c r="B36" s="14" t="s">
        <v>203</v>
      </c>
      <c r="C36" s="14" t="s">
        <v>204</v>
      </c>
      <c r="D36" s="14" t="s">
        <v>205</v>
      </c>
      <c r="E36" s="14" t="s">
        <v>206</v>
      </c>
      <c r="F36" s="14" t="s">
        <v>674</v>
      </c>
      <c r="G36" s="18">
        <v>37532</v>
      </c>
      <c r="H36" s="14" t="s">
        <v>753</v>
      </c>
      <c r="I36" s="1" t="s">
        <v>754</v>
      </c>
      <c r="J36" s="1" t="s">
        <v>683</v>
      </c>
      <c r="K36" s="66"/>
      <c r="L36" s="66"/>
      <c r="M36" s="66"/>
      <c r="N36" s="66"/>
      <c r="O36" s="66"/>
      <c r="P36" s="66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2.75" customHeight="1" x14ac:dyDescent="0.2">
      <c r="A37" s="1" t="s">
        <v>5</v>
      </c>
      <c r="B37" s="14" t="s">
        <v>24</v>
      </c>
      <c r="C37" s="14" t="s">
        <v>25</v>
      </c>
      <c r="D37" s="14" t="s">
        <v>28</v>
      </c>
      <c r="E37" s="14" t="s">
        <v>32</v>
      </c>
      <c r="F37" s="14" t="s">
        <v>674</v>
      </c>
      <c r="G37" s="18">
        <v>37401</v>
      </c>
      <c r="H37" s="14" t="s">
        <v>755</v>
      </c>
      <c r="I37" s="1" t="s">
        <v>756</v>
      </c>
      <c r="J37" s="1" t="s">
        <v>677</v>
      </c>
      <c r="K37" s="60">
        <v>7</v>
      </c>
      <c r="L37" s="60">
        <v>7</v>
      </c>
      <c r="M37" s="60">
        <v>5</v>
      </c>
      <c r="N37" s="60">
        <v>7</v>
      </c>
      <c r="O37" s="60">
        <v>2</v>
      </c>
      <c r="P37" s="60">
        <f t="shared" ref="P37:P192" si="2">SUM(J37:O37)</f>
        <v>28</v>
      </c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2.75" customHeight="1" x14ac:dyDescent="0.2">
      <c r="A38" s="1" t="s">
        <v>5</v>
      </c>
      <c r="B38" s="14" t="s">
        <v>15</v>
      </c>
      <c r="C38" s="14" t="s">
        <v>16</v>
      </c>
      <c r="D38" s="14" t="s">
        <v>17</v>
      </c>
      <c r="E38" s="14" t="s">
        <v>18</v>
      </c>
      <c r="F38" s="14" t="s">
        <v>680</v>
      </c>
      <c r="G38" s="18">
        <v>38482</v>
      </c>
      <c r="H38" s="14" t="s">
        <v>757</v>
      </c>
      <c r="I38" s="1" t="s">
        <v>756</v>
      </c>
      <c r="J38" s="1" t="s">
        <v>691</v>
      </c>
      <c r="K38" s="60">
        <v>7</v>
      </c>
      <c r="L38" s="60">
        <v>4</v>
      </c>
      <c r="M38" s="60">
        <v>0</v>
      </c>
      <c r="N38" s="60">
        <v>7</v>
      </c>
      <c r="O38" s="60">
        <v>1</v>
      </c>
      <c r="P38" s="60">
        <f t="shared" si="2"/>
        <v>19</v>
      </c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2.75" customHeight="1" x14ac:dyDescent="0.2">
      <c r="A39" s="1" t="s">
        <v>5</v>
      </c>
      <c r="B39" s="14" t="s">
        <v>7</v>
      </c>
      <c r="C39" s="14" t="s">
        <v>8</v>
      </c>
      <c r="D39" s="14" t="s">
        <v>9</v>
      </c>
      <c r="E39" s="14" t="s">
        <v>10</v>
      </c>
      <c r="F39" s="14" t="s">
        <v>680</v>
      </c>
      <c r="G39" s="18">
        <v>37158</v>
      </c>
      <c r="H39" s="14" t="s">
        <v>758</v>
      </c>
      <c r="I39" s="1" t="s">
        <v>759</v>
      </c>
      <c r="J39" s="1" t="s">
        <v>683</v>
      </c>
      <c r="K39" s="60">
        <v>7</v>
      </c>
      <c r="L39" s="60">
        <v>4</v>
      </c>
      <c r="M39" s="60">
        <v>6</v>
      </c>
      <c r="N39" s="60">
        <v>5</v>
      </c>
      <c r="O39" s="60">
        <v>0</v>
      </c>
      <c r="P39" s="60">
        <f t="shared" si="2"/>
        <v>22</v>
      </c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2.75" customHeight="1" x14ac:dyDescent="0.2">
      <c r="A40" s="1" t="s">
        <v>5</v>
      </c>
      <c r="B40" s="14" t="s">
        <v>86</v>
      </c>
      <c r="C40" s="14" t="s">
        <v>88</v>
      </c>
      <c r="D40" s="14" t="s">
        <v>89</v>
      </c>
      <c r="E40" s="14" t="s">
        <v>91</v>
      </c>
      <c r="F40" s="14" t="s">
        <v>674</v>
      </c>
      <c r="G40" s="18">
        <v>38122</v>
      </c>
      <c r="H40" s="14" t="s">
        <v>760</v>
      </c>
      <c r="I40" s="1" t="s">
        <v>761</v>
      </c>
      <c r="J40" s="1" t="s">
        <v>691</v>
      </c>
      <c r="K40" s="60">
        <v>2</v>
      </c>
      <c r="L40" s="60">
        <v>0</v>
      </c>
      <c r="M40" s="60">
        <v>0</v>
      </c>
      <c r="N40" s="60">
        <v>1</v>
      </c>
      <c r="O40" s="60">
        <v>0</v>
      </c>
      <c r="P40" s="60">
        <f t="shared" si="2"/>
        <v>3</v>
      </c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2.75" customHeight="1" x14ac:dyDescent="0.2">
      <c r="A41" s="1" t="s">
        <v>5</v>
      </c>
      <c r="B41" s="14" t="s">
        <v>207</v>
      </c>
      <c r="C41" s="14" t="s">
        <v>208</v>
      </c>
      <c r="D41" s="14" t="s">
        <v>28</v>
      </c>
      <c r="E41" s="14" t="s">
        <v>209</v>
      </c>
      <c r="F41" s="14" t="s">
        <v>674</v>
      </c>
      <c r="G41" s="18">
        <v>37610</v>
      </c>
      <c r="H41" s="14" t="s">
        <v>762</v>
      </c>
      <c r="I41" s="1" t="s">
        <v>763</v>
      </c>
      <c r="J41" s="1" t="s">
        <v>683</v>
      </c>
      <c r="K41" s="60">
        <v>6</v>
      </c>
      <c r="L41" s="60">
        <v>0</v>
      </c>
      <c r="M41" s="60">
        <v>0</v>
      </c>
      <c r="N41" s="60">
        <v>4</v>
      </c>
      <c r="O41" s="60">
        <v>0</v>
      </c>
      <c r="P41" s="60">
        <f t="shared" si="2"/>
        <v>10</v>
      </c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2.75" customHeight="1" x14ac:dyDescent="0.2">
      <c r="A42" s="1" t="s">
        <v>5</v>
      </c>
      <c r="B42" s="14" t="s">
        <v>34</v>
      </c>
      <c r="C42" s="14" t="s">
        <v>35</v>
      </c>
      <c r="D42" s="14" t="s">
        <v>36</v>
      </c>
      <c r="E42" s="14" t="s">
        <v>37</v>
      </c>
      <c r="F42" s="14" t="s">
        <v>680</v>
      </c>
      <c r="G42" s="18">
        <v>37379</v>
      </c>
      <c r="H42" s="14" t="s">
        <v>764</v>
      </c>
      <c r="I42" s="1" t="s">
        <v>765</v>
      </c>
      <c r="J42" s="1" t="s">
        <v>677</v>
      </c>
      <c r="K42" s="60">
        <v>7</v>
      </c>
      <c r="L42" s="60">
        <v>0</v>
      </c>
      <c r="M42" s="60">
        <v>0</v>
      </c>
      <c r="N42" s="60">
        <v>1</v>
      </c>
      <c r="O42" s="60">
        <v>2</v>
      </c>
      <c r="P42" s="60">
        <f t="shared" si="2"/>
        <v>10</v>
      </c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2.75" customHeight="1" x14ac:dyDescent="0.2">
      <c r="A43" s="1" t="s">
        <v>210</v>
      </c>
      <c r="B43" s="14" t="s">
        <v>211</v>
      </c>
      <c r="C43" s="14" t="s">
        <v>114</v>
      </c>
      <c r="D43" s="14" t="s">
        <v>104</v>
      </c>
      <c r="E43" s="14" t="s">
        <v>212</v>
      </c>
      <c r="F43" s="14" t="s">
        <v>674</v>
      </c>
      <c r="G43" s="18">
        <v>37517</v>
      </c>
      <c r="H43" s="14" t="s">
        <v>768</v>
      </c>
      <c r="I43" s="1" t="s">
        <v>769</v>
      </c>
      <c r="J43" s="1" t="s">
        <v>683</v>
      </c>
      <c r="K43" s="60">
        <v>7</v>
      </c>
      <c r="L43" s="61">
        <v>0</v>
      </c>
      <c r="M43" s="60">
        <v>5</v>
      </c>
      <c r="N43" s="60">
        <v>1</v>
      </c>
      <c r="O43" s="61">
        <v>0</v>
      </c>
      <c r="P43" s="60">
        <f t="shared" si="2"/>
        <v>13</v>
      </c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2.75" customHeight="1" x14ac:dyDescent="0.2">
      <c r="A44" s="1" t="s">
        <v>210</v>
      </c>
      <c r="B44" s="14" t="s">
        <v>380</v>
      </c>
      <c r="C44" s="14" t="s">
        <v>137</v>
      </c>
      <c r="D44" s="14" t="s">
        <v>279</v>
      </c>
      <c r="E44" s="14" t="s">
        <v>381</v>
      </c>
      <c r="F44" s="14" t="s">
        <v>674</v>
      </c>
      <c r="G44" s="18">
        <v>37685</v>
      </c>
      <c r="H44" s="14" t="s">
        <v>772</v>
      </c>
      <c r="I44" s="1" t="s">
        <v>773</v>
      </c>
      <c r="J44" s="1" t="s">
        <v>677</v>
      </c>
      <c r="K44" s="60">
        <v>4</v>
      </c>
      <c r="L44" s="61">
        <v>0</v>
      </c>
      <c r="M44" s="60">
        <v>0</v>
      </c>
      <c r="N44" s="60">
        <v>2</v>
      </c>
      <c r="O44" s="61">
        <v>0</v>
      </c>
      <c r="P44" s="60">
        <f t="shared" si="2"/>
        <v>6</v>
      </c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2.75" customHeight="1" x14ac:dyDescent="0.2">
      <c r="A45" s="1" t="s">
        <v>210</v>
      </c>
      <c r="B45" s="14" t="s">
        <v>495</v>
      </c>
      <c r="C45" s="14" t="s">
        <v>496</v>
      </c>
      <c r="D45" s="14" t="s">
        <v>497</v>
      </c>
      <c r="E45" s="14" t="s">
        <v>498</v>
      </c>
      <c r="F45" s="14" t="s">
        <v>674</v>
      </c>
      <c r="G45" s="18">
        <v>38523</v>
      </c>
      <c r="H45" s="14" t="s">
        <v>774</v>
      </c>
      <c r="I45" s="1" t="s">
        <v>775</v>
      </c>
      <c r="J45" s="1" t="s">
        <v>29</v>
      </c>
      <c r="K45" s="60">
        <v>1</v>
      </c>
      <c r="L45" s="61">
        <v>0</v>
      </c>
      <c r="M45" s="60">
        <v>2</v>
      </c>
      <c r="N45" s="60">
        <v>1</v>
      </c>
      <c r="O45" s="61">
        <v>0</v>
      </c>
      <c r="P45" s="60">
        <f t="shared" si="2"/>
        <v>4</v>
      </c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2.75" customHeight="1" x14ac:dyDescent="0.2">
      <c r="A46" s="1" t="s">
        <v>210</v>
      </c>
      <c r="B46" s="14" t="s">
        <v>568</v>
      </c>
      <c r="C46" s="14" t="s">
        <v>569</v>
      </c>
      <c r="D46" s="14" t="s">
        <v>570</v>
      </c>
      <c r="E46" s="14" t="s">
        <v>571</v>
      </c>
      <c r="F46" s="14" t="s">
        <v>680</v>
      </c>
      <c r="G46" s="18">
        <v>38699</v>
      </c>
      <c r="H46" s="14" t="s">
        <v>776</v>
      </c>
      <c r="I46" s="1" t="s">
        <v>777</v>
      </c>
      <c r="J46" s="1" t="s">
        <v>29</v>
      </c>
      <c r="K46" s="60">
        <v>1</v>
      </c>
      <c r="L46" s="61">
        <v>0</v>
      </c>
      <c r="M46" s="60">
        <v>0</v>
      </c>
      <c r="N46" s="60">
        <v>1</v>
      </c>
      <c r="O46" s="61">
        <v>0</v>
      </c>
      <c r="P46" s="60">
        <f t="shared" si="2"/>
        <v>2</v>
      </c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2.75" customHeight="1" x14ac:dyDescent="0.2">
      <c r="A47" s="1" t="s">
        <v>210</v>
      </c>
      <c r="B47" s="14" t="s">
        <v>604</v>
      </c>
      <c r="C47" s="14" t="s">
        <v>605</v>
      </c>
      <c r="D47" s="14" t="s">
        <v>76</v>
      </c>
      <c r="E47" s="14" t="s">
        <v>606</v>
      </c>
      <c r="F47" s="14" t="s">
        <v>674</v>
      </c>
      <c r="G47" s="18">
        <v>39167</v>
      </c>
      <c r="H47" s="14" t="s">
        <v>778</v>
      </c>
      <c r="I47" s="1" t="s">
        <v>779</v>
      </c>
      <c r="J47" s="1" t="s">
        <v>53</v>
      </c>
      <c r="K47" s="60">
        <v>3</v>
      </c>
      <c r="L47" s="61">
        <v>0</v>
      </c>
      <c r="M47" s="60">
        <v>0</v>
      </c>
      <c r="N47" s="60">
        <v>2</v>
      </c>
      <c r="O47" s="61">
        <v>0</v>
      </c>
      <c r="P47" s="60">
        <f t="shared" si="2"/>
        <v>5</v>
      </c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2.75" customHeight="1" x14ac:dyDescent="0.2">
      <c r="A48" s="1" t="s">
        <v>210</v>
      </c>
      <c r="B48" s="14" t="s">
        <v>499</v>
      </c>
      <c r="C48" s="14" t="s">
        <v>500</v>
      </c>
      <c r="D48" s="14" t="s">
        <v>75</v>
      </c>
      <c r="E48" s="14" t="s">
        <v>501</v>
      </c>
      <c r="F48" s="14" t="s">
        <v>680</v>
      </c>
      <c r="G48" s="18">
        <v>38007</v>
      </c>
      <c r="H48" s="14" t="s">
        <v>780</v>
      </c>
      <c r="I48" s="1" t="s">
        <v>781</v>
      </c>
      <c r="J48" s="1" t="s">
        <v>691</v>
      </c>
      <c r="K48" s="60">
        <v>1</v>
      </c>
      <c r="L48" s="61">
        <v>0</v>
      </c>
      <c r="M48" s="60">
        <v>0</v>
      </c>
      <c r="N48" s="60">
        <v>1</v>
      </c>
      <c r="O48" s="61">
        <v>0</v>
      </c>
      <c r="P48" s="60">
        <f t="shared" si="2"/>
        <v>2</v>
      </c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2.75" customHeight="1" x14ac:dyDescent="0.2">
      <c r="A49" s="1" t="s">
        <v>384</v>
      </c>
      <c r="B49" s="14" t="s">
        <v>629</v>
      </c>
      <c r="C49" s="14" t="s">
        <v>630</v>
      </c>
      <c r="D49" s="14" t="s">
        <v>8</v>
      </c>
      <c r="E49" s="14" t="s">
        <v>631</v>
      </c>
      <c r="F49" s="14" t="s">
        <v>680</v>
      </c>
      <c r="G49" s="18">
        <v>37441</v>
      </c>
      <c r="H49" s="14" t="s">
        <v>782</v>
      </c>
      <c r="I49" s="1" t="s">
        <v>783</v>
      </c>
      <c r="J49" s="1" t="s">
        <v>683</v>
      </c>
      <c r="K49" s="60">
        <v>1</v>
      </c>
      <c r="L49" s="60">
        <v>0</v>
      </c>
      <c r="M49" s="60">
        <v>0</v>
      </c>
      <c r="N49" s="60">
        <v>0</v>
      </c>
      <c r="O49" s="61">
        <v>0</v>
      </c>
      <c r="P49" s="60">
        <f t="shared" si="2"/>
        <v>1</v>
      </c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2.75" customHeight="1" x14ac:dyDescent="0.2">
      <c r="A50" s="1" t="s">
        <v>384</v>
      </c>
      <c r="B50" s="14" t="s">
        <v>446</v>
      </c>
      <c r="C50" s="14" t="s">
        <v>447</v>
      </c>
      <c r="D50" s="14" t="s">
        <v>448</v>
      </c>
      <c r="E50" s="14" t="s">
        <v>449</v>
      </c>
      <c r="F50" s="14" t="s">
        <v>674</v>
      </c>
      <c r="G50" s="18">
        <v>37667</v>
      </c>
      <c r="H50" s="14" t="s">
        <v>784</v>
      </c>
      <c r="I50" s="1" t="s">
        <v>785</v>
      </c>
      <c r="J50" s="1" t="s">
        <v>677</v>
      </c>
      <c r="K50" s="60">
        <v>1</v>
      </c>
      <c r="L50" s="60">
        <v>0</v>
      </c>
      <c r="M50" s="60">
        <v>0</v>
      </c>
      <c r="N50" s="60">
        <v>0</v>
      </c>
      <c r="O50" s="61">
        <v>0</v>
      </c>
      <c r="P50" s="60">
        <f t="shared" si="2"/>
        <v>1</v>
      </c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2.75" customHeight="1" x14ac:dyDescent="0.2">
      <c r="A51" s="1" t="s">
        <v>384</v>
      </c>
      <c r="B51" s="14" t="s">
        <v>607</v>
      </c>
      <c r="C51" s="14" t="s">
        <v>608</v>
      </c>
      <c r="D51" s="14" t="s">
        <v>386</v>
      </c>
      <c r="E51" s="14" t="s">
        <v>609</v>
      </c>
      <c r="F51" s="14" t="s">
        <v>674</v>
      </c>
      <c r="G51" s="18">
        <v>38693</v>
      </c>
      <c r="H51" s="14" t="s">
        <v>786</v>
      </c>
      <c r="I51" s="1" t="s">
        <v>787</v>
      </c>
      <c r="J51" s="1" t="s">
        <v>29</v>
      </c>
      <c r="K51" s="60">
        <v>1</v>
      </c>
      <c r="L51" s="60">
        <v>0</v>
      </c>
      <c r="M51" s="60">
        <v>0</v>
      </c>
      <c r="N51" s="60">
        <v>0</v>
      </c>
      <c r="O51" s="61">
        <v>0</v>
      </c>
      <c r="P51" s="60">
        <f t="shared" si="2"/>
        <v>1</v>
      </c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2.75" customHeight="1" x14ac:dyDescent="0.2">
      <c r="A52" s="1" t="s">
        <v>384</v>
      </c>
      <c r="B52" s="14" t="s">
        <v>662</v>
      </c>
      <c r="C52" s="14" t="s">
        <v>35</v>
      </c>
      <c r="D52" s="14" t="s">
        <v>259</v>
      </c>
      <c r="E52" s="14" t="s">
        <v>663</v>
      </c>
      <c r="F52" s="14" t="s">
        <v>674</v>
      </c>
      <c r="G52" s="18">
        <v>37603</v>
      </c>
      <c r="H52" s="14" t="s">
        <v>788</v>
      </c>
      <c r="I52" s="1" t="s">
        <v>785</v>
      </c>
      <c r="J52" s="1" t="s">
        <v>683</v>
      </c>
      <c r="K52" s="60">
        <v>7</v>
      </c>
      <c r="L52" s="60">
        <v>1</v>
      </c>
      <c r="M52" s="60">
        <v>6</v>
      </c>
      <c r="N52" s="60">
        <v>7</v>
      </c>
      <c r="O52" s="61">
        <v>0</v>
      </c>
      <c r="P52" s="60">
        <f t="shared" si="2"/>
        <v>21</v>
      </c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2.75" customHeight="1" x14ac:dyDescent="0.2">
      <c r="A53" s="1" t="s">
        <v>384</v>
      </c>
      <c r="B53" s="14" t="s">
        <v>385</v>
      </c>
      <c r="C53" s="14" t="s">
        <v>372</v>
      </c>
      <c r="D53" s="14" t="s">
        <v>386</v>
      </c>
      <c r="E53" s="14" t="s">
        <v>387</v>
      </c>
      <c r="F53" s="14" t="s">
        <v>674</v>
      </c>
      <c r="G53" s="18">
        <v>38430</v>
      </c>
      <c r="H53" s="14" t="s">
        <v>789</v>
      </c>
      <c r="I53" s="1" t="s">
        <v>790</v>
      </c>
      <c r="J53" s="1" t="s">
        <v>29</v>
      </c>
      <c r="K53" s="60">
        <v>1</v>
      </c>
      <c r="L53" s="60">
        <v>0</v>
      </c>
      <c r="M53" s="60">
        <v>0</v>
      </c>
      <c r="N53" s="60">
        <v>1</v>
      </c>
      <c r="O53" s="61">
        <v>0</v>
      </c>
      <c r="P53" s="60">
        <f t="shared" si="2"/>
        <v>2</v>
      </c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2.75" customHeight="1" x14ac:dyDescent="0.2">
      <c r="A54" s="1" t="s">
        <v>384</v>
      </c>
      <c r="B54" s="14" t="s">
        <v>610</v>
      </c>
      <c r="C54" s="14" t="s">
        <v>112</v>
      </c>
      <c r="D54" s="14" t="s">
        <v>96</v>
      </c>
      <c r="E54" s="14" t="s">
        <v>611</v>
      </c>
      <c r="F54" s="14" t="s">
        <v>674</v>
      </c>
      <c r="G54" s="18">
        <v>37667</v>
      </c>
      <c r="H54" s="14" t="s">
        <v>791</v>
      </c>
      <c r="I54" s="1" t="s">
        <v>785</v>
      </c>
      <c r="J54" s="1" t="s">
        <v>677</v>
      </c>
      <c r="K54" s="60">
        <v>1</v>
      </c>
      <c r="L54" s="60">
        <v>0</v>
      </c>
      <c r="M54" s="60">
        <v>0</v>
      </c>
      <c r="N54" s="60">
        <v>0</v>
      </c>
      <c r="O54" s="61">
        <v>0</v>
      </c>
      <c r="P54" s="60">
        <f t="shared" si="2"/>
        <v>1</v>
      </c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2.75" customHeight="1" x14ac:dyDescent="0.2">
      <c r="A55" s="1" t="s">
        <v>450</v>
      </c>
      <c r="B55" s="14" t="s">
        <v>632</v>
      </c>
      <c r="C55" s="14" t="s">
        <v>64</v>
      </c>
      <c r="D55" s="14" t="s">
        <v>467</v>
      </c>
      <c r="E55" s="14" t="s">
        <v>633</v>
      </c>
      <c r="F55" s="14" t="s">
        <v>674</v>
      </c>
      <c r="G55" s="18">
        <v>37672</v>
      </c>
      <c r="H55" s="14" t="s">
        <v>792</v>
      </c>
      <c r="I55" s="1" t="s">
        <v>793</v>
      </c>
      <c r="J55" s="1" t="s">
        <v>677</v>
      </c>
      <c r="K55" s="60">
        <v>1</v>
      </c>
      <c r="L55" s="61">
        <v>0</v>
      </c>
      <c r="M55" s="60">
        <v>0</v>
      </c>
      <c r="N55" s="60">
        <v>1</v>
      </c>
      <c r="O55" s="61">
        <v>0</v>
      </c>
      <c r="P55" s="60">
        <f t="shared" si="2"/>
        <v>2</v>
      </c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2.75" customHeight="1" x14ac:dyDescent="0.2">
      <c r="A56" s="1" t="s">
        <v>450</v>
      </c>
      <c r="B56" s="14" t="s">
        <v>339</v>
      </c>
      <c r="C56" s="14" t="s">
        <v>451</v>
      </c>
      <c r="D56" s="14" t="s">
        <v>452</v>
      </c>
      <c r="E56" s="14" t="s">
        <v>453</v>
      </c>
      <c r="F56" s="14" t="s">
        <v>674</v>
      </c>
      <c r="G56" s="18">
        <v>37761</v>
      </c>
      <c r="H56" s="14" t="s">
        <v>794</v>
      </c>
      <c r="I56" s="1" t="s">
        <v>795</v>
      </c>
      <c r="J56" s="1" t="s">
        <v>677</v>
      </c>
      <c r="K56" s="60">
        <v>1</v>
      </c>
      <c r="L56" s="61">
        <v>0</v>
      </c>
      <c r="M56" s="60">
        <v>0</v>
      </c>
      <c r="N56" s="60">
        <v>1</v>
      </c>
      <c r="O56" s="61">
        <v>0</v>
      </c>
      <c r="P56" s="60">
        <f t="shared" si="2"/>
        <v>2</v>
      </c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2.75" customHeight="1" x14ac:dyDescent="0.2">
      <c r="A57" s="1" t="s">
        <v>450</v>
      </c>
      <c r="B57" s="14" t="s">
        <v>502</v>
      </c>
      <c r="C57" s="14" t="s">
        <v>87</v>
      </c>
      <c r="D57" s="14" t="s">
        <v>151</v>
      </c>
      <c r="E57" s="14" t="s">
        <v>503</v>
      </c>
      <c r="F57" s="14" t="s">
        <v>680</v>
      </c>
      <c r="G57" s="18">
        <v>37610</v>
      </c>
      <c r="H57" s="14" t="s">
        <v>796</v>
      </c>
      <c r="I57" s="1" t="s">
        <v>797</v>
      </c>
      <c r="J57" s="1" t="s">
        <v>683</v>
      </c>
      <c r="K57" s="60">
        <v>2</v>
      </c>
      <c r="L57" s="61">
        <v>0</v>
      </c>
      <c r="M57" s="60">
        <v>0</v>
      </c>
      <c r="N57" s="60">
        <v>1</v>
      </c>
      <c r="O57" s="61">
        <v>0</v>
      </c>
      <c r="P57" s="60">
        <f t="shared" si="2"/>
        <v>3</v>
      </c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2.75" customHeight="1" x14ac:dyDescent="0.2">
      <c r="A58" s="1" t="s">
        <v>450</v>
      </c>
      <c r="B58" s="14" t="s">
        <v>572</v>
      </c>
      <c r="C58" s="14" t="s">
        <v>573</v>
      </c>
      <c r="D58" s="14" t="s">
        <v>292</v>
      </c>
      <c r="E58" s="14" t="s">
        <v>574</v>
      </c>
      <c r="F58" s="14" t="s">
        <v>674</v>
      </c>
      <c r="G58" s="18">
        <v>37570</v>
      </c>
      <c r="H58" s="14" t="s">
        <v>798</v>
      </c>
      <c r="I58" s="1" t="s">
        <v>799</v>
      </c>
      <c r="J58" s="1" t="s">
        <v>683</v>
      </c>
      <c r="K58" s="60">
        <v>1</v>
      </c>
      <c r="L58" s="61">
        <v>0</v>
      </c>
      <c r="M58" s="60">
        <v>1</v>
      </c>
      <c r="N58" s="60">
        <v>0</v>
      </c>
      <c r="O58" s="61">
        <v>0</v>
      </c>
      <c r="P58" s="60">
        <f t="shared" si="2"/>
        <v>2</v>
      </c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2.75" customHeight="1" x14ac:dyDescent="0.2">
      <c r="A59" s="1" t="s">
        <v>450</v>
      </c>
      <c r="B59" s="14" t="s">
        <v>454</v>
      </c>
      <c r="C59" s="14" t="s">
        <v>344</v>
      </c>
      <c r="D59" s="14" t="s">
        <v>28</v>
      </c>
      <c r="E59" s="14" t="s">
        <v>455</v>
      </c>
      <c r="F59" s="14" t="s">
        <v>674</v>
      </c>
      <c r="G59" s="18">
        <v>37219</v>
      </c>
      <c r="H59" s="14" t="s">
        <v>800</v>
      </c>
      <c r="I59" s="1" t="s">
        <v>801</v>
      </c>
      <c r="J59" s="1" t="s">
        <v>683</v>
      </c>
      <c r="K59" s="60">
        <v>1</v>
      </c>
      <c r="L59" s="61">
        <v>0</v>
      </c>
      <c r="M59" s="60">
        <v>0</v>
      </c>
      <c r="N59" s="60">
        <v>2</v>
      </c>
      <c r="O59" s="61">
        <v>0</v>
      </c>
      <c r="P59" s="60">
        <f t="shared" si="2"/>
        <v>3</v>
      </c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2.75" customHeight="1" x14ac:dyDescent="0.2">
      <c r="A60" s="1" t="s">
        <v>450</v>
      </c>
      <c r="B60" s="14" t="s">
        <v>612</v>
      </c>
      <c r="C60" s="14" t="s">
        <v>613</v>
      </c>
      <c r="D60" s="14" t="s">
        <v>96</v>
      </c>
      <c r="E60" s="14" t="s">
        <v>614</v>
      </c>
      <c r="F60" s="14" t="s">
        <v>674</v>
      </c>
      <c r="G60" s="18">
        <v>38136</v>
      </c>
      <c r="H60" s="14" t="s">
        <v>802</v>
      </c>
      <c r="I60" s="1" t="s">
        <v>803</v>
      </c>
      <c r="J60" s="1" t="s">
        <v>691</v>
      </c>
      <c r="K60" s="60">
        <v>1</v>
      </c>
      <c r="L60" s="61">
        <v>0</v>
      </c>
      <c r="M60" s="60">
        <v>0</v>
      </c>
      <c r="N60" s="60">
        <v>1</v>
      </c>
      <c r="O60" s="61">
        <v>0</v>
      </c>
      <c r="P60" s="60">
        <f t="shared" si="2"/>
        <v>2</v>
      </c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2.75" customHeight="1" x14ac:dyDescent="0.2">
      <c r="A61" s="1" t="s">
        <v>26</v>
      </c>
      <c r="B61" s="14" t="s">
        <v>123</v>
      </c>
      <c r="C61" s="14" t="s">
        <v>124</v>
      </c>
      <c r="D61" s="14" t="s">
        <v>125</v>
      </c>
      <c r="E61" s="14" t="s">
        <v>126</v>
      </c>
      <c r="F61" s="14" t="s">
        <v>674</v>
      </c>
      <c r="G61" s="18">
        <v>37431</v>
      </c>
      <c r="H61" s="14" t="s">
        <v>806</v>
      </c>
      <c r="I61" s="1" t="s">
        <v>807</v>
      </c>
      <c r="J61" s="1" t="s">
        <v>683</v>
      </c>
      <c r="K61" s="60">
        <v>4</v>
      </c>
      <c r="L61" s="60">
        <v>3</v>
      </c>
      <c r="M61" s="60">
        <v>0</v>
      </c>
      <c r="N61" s="60">
        <v>1</v>
      </c>
      <c r="O61" s="61">
        <v>0</v>
      </c>
      <c r="P61" s="60">
        <f t="shared" si="2"/>
        <v>8</v>
      </c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2.75" customHeight="1" x14ac:dyDescent="0.2">
      <c r="A62" s="1" t="s">
        <v>26</v>
      </c>
      <c r="B62" s="14" t="s">
        <v>213</v>
      </c>
      <c r="C62" s="14" t="s">
        <v>214</v>
      </c>
      <c r="D62" s="14" t="s">
        <v>112</v>
      </c>
      <c r="E62" s="14" t="s">
        <v>215</v>
      </c>
      <c r="F62" s="14" t="s">
        <v>674</v>
      </c>
      <c r="G62" s="18">
        <v>37432</v>
      </c>
      <c r="H62" s="14" t="s">
        <v>810</v>
      </c>
      <c r="I62" s="1" t="s">
        <v>807</v>
      </c>
      <c r="J62" s="1" t="s">
        <v>683</v>
      </c>
      <c r="K62" s="60">
        <v>1</v>
      </c>
      <c r="L62" s="60">
        <v>0</v>
      </c>
      <c r="M62" s="60">
        <v>1</v>
      </c>
      <c r="N62" s="60">
        <v>0</v>
      </c>
      <c r="O62" s="61">
        <v>0</v>
      </c>
      <c r="P62" s="60">
        <f t="shared" si="2"/>
        <v>2</v>
      </c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2.75" customHeight="1" x14ac:dyDescent="0.2">
      <c r="A63" s="1" t="s">
        <v>26</v>
      </c>
      <c r="B63" s="14" t="s">
        <v>27</v>
      </c>
      <c r="C63" s="14" t="s">
        <v>30</v>
      </c>
      <c r="D63" s="14" t="s">
        <v>31</v>
      </c>
      <c r="E63" s="14" t="s">
        <v>33</v>
      </c>
      <c r="F63" s="14" t="s">
        <v>680</v>
      </c>
      <c r="G63" s="18">
        <v>37300</v>
      </c>
      <c r="H63" s="14" t="s">
        <v>811</v>
      </c>
      <c r="I63" s="1" t="s">
        <v>812</v>
      </c>
      <c r="J63" s="1" t="s">
        <v>683</v>
      </c>
      <c r="K63" s="60">
        <v>1</v>
      </c>
      <c r="L63" s="60">
        <v>0</v>
      </c>
      <c r="M63" s="60">
        <v>0</v>
      </c>
      <c r="N63" s="60">
        <v>1</v>
      </c>
      <c r="O63" s="61">
        <v>0</v>
      </c>
      <c r="P63" s="60">
        <f t="shared" si="2"/>
        <v>2</v>
      </c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2.75" customHeight="1" x14ac:dyDescent="0.2">
      <c r="A64" s="1" t="s">
        <v>26</v>
      </c>
      <c r="B64" s="14" t="s">
        <v>131</v>
      </c>
      <c r="C64" s="14" t="s">
        <v>132</v>
      </c>
      <c r="D64" s="14" t="s">
        <v>133</v>
      </c>
      <c r="E64" s="14" t="s">
        <v>134</v>
      </c>
      <c r="F64" s="14" t="s">
        <v>674</v>
      </c>
      <c r="G64" s="18">
        <v>37863</v>
      </c>
      <c r="H64" s="14" t="s">
        <v>813</v>
      </c>
      <c r="I64" s="1" t="s">
        <v>814</v>
      </c>
      <c r="J64" s="1" t="s">
        <v>677</v>
      </c>
      <c r="K64" s="60">
        <v>1</v>
      </c>
      <c r="L64" s="60">
        <v>0</v>
      </c>
      <c r="M64" s="60">
        <v>4</v>
      </c>
      <c r="N64" s="60">
        <v>1</v>
      </c>
      <c r="O64" s="61">
        <v>0</v>
      </c>
      <c r="P64" s="60">
        <f t="shared" si="2"/>
        <v>6</v>
      </c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2.75" customHeight="1" x14ac:dyDescent="0.2">
      <c r="A65" s="1" t="s">
        <v>26</v>
      </c>
      <c r="B65" s="14" t="s">
        <v>153</v>
      </c>
      <c r="C65" s="14" t="s">
        <v>154</v>
      </c>
      <c r="D65" s="14" t="s">
        <v>155</v>
      </c>
      <c r="E65" s="14" t="s">
        <v>156</v>
      </c>
      <c r="F65" s="14" t="s">
        <v>674</v>
      </c>
      <c r="G65" s="18">
        <v>37136</v>
      </c>
      <c r="H65" s="14" t="s">
        <v>815</v>
      </c>
      <c r="I65" s="1" t="s">
        <v>816</v>
      </c>
      <c r="J65" s="1" t="s">
        <v>683</v>
      </c>
      <c r="K65" s="60">
        <v>1</v>
      </c>
      <c r="L65" s="60">
        <v>0</v>
      </c>
      <c r="M65" s="60">
        <v>0</v>
      </c>
      <c r="N65" s="60">
        <v>0</v>
      </c>
      <c r="O65" s="61">
        <v>0</v>
      </c>
      <c r="P65" s="60">
        <f t="shared" si="2"/>
        <v>1</v>
      </c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2.75" customHeight="1" x14ac:dyDescent="0.2">
      <c r="A66" s="1" t="s">
        <v>26</v>
      </c>
      <c r="B66" s="14" t="s">
        <v>277</v>
      </c>
      <c r="C66" s="14" t="s">
        <v>278</v>
      </c>
      <c r="D66" s="14" t="s">
        <v>279</v>
      </c>
      <c r="E66" s="14" t="s">
        <v>280</v>
      </c>
      <c r="F66" s="14" t="s">
        <v>674</v>
      </c>
      <c r="G66" s="18">
        <v>37868</v>
      </c>
      <c r="H66" s="14" t="s">
        <v>817</v>
      </c>
      <c r="I66" s="1" t="s">
        <v>818</v>
      </c>
      <c r="J66" s="1" t="s">
        <v>677</v>
      </c>
      <c r="K66" s="60">
        <v>1</v>
      </c>
      <c r="L66" s="60">
        <v>0</v>
      </c>
      <c r="M66" s="60">
        <v>0</v>
      </c>
      <c r="N66" s="60">
        <v>1</v>
      </c>
      <c r="O66" s="61">
        <v>0</v>
      </c>
      <c r="P66" s="60">
        <f t="shared" si="2"/>
        <v>2</v>
      </c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2.75" customHeight="1" x14ac:dyDescent="0.2">
      <c r="A67" s="1" t="s">
        <v>47</v>
      </c>
      <c r="B67" s="14" t="s">
        <v>6</v>
      </c>
      <c r="C67" s="14" t="s">
        <v>11</v>
      </c>
      <c r="D67" s="14" t="s">
        <v>12</v>
      </c>
      <c r="E67" s="14" t="s">
        <v>13</v>
      </c>
      <c r="F67" s="14" t="s">
        <v>674</v>
      </c>
      <c r="G67" s="18">
        <v>38354</v>
      </c>
      <c r="H67" s="14" t="s">
        <v>819</v>
      </c>
      <c r="I67" s="1" t="s">
        <v>820</v>
      </c>
      <c r="J67" s="1" t="s">
        <v>29</v>
      </c>
      <c r="K67" s="60">
        <v>7</v>
      </c>
      <c r="L67" s="60">
        <v>0</v>
      </c>
      <c r="M67" s="60">
        <v>6</v>
      </c>
      <c r="N67" s="60">
        <v>4</v>
      </c>
      <c r="O67" s="60">
        <v>3</v>
      </c>
      <c r="P67" s="60">
        <f t="shared" si="2"/>
        <v>20</v>
      </c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2.75" customHeight="1" x14ac:dyDescent="0.2">
      <c r="A68" s="1" t="s">
        <v>47</v>
      </c>
      <c r="B68" s="14" t="s">
        <v>555</v>
      </c>
      <c r="C68" s="14" t="s">
        <v>575</v>
      </c>
      <c r="D68" s="14" t="s">
        <v>576</v>
      </c>
      <c r="E68" s="14" t="s">
        <v>577</v>
      </c>
      <c r="F68" s="14" t="s">
        <v>674</v>
      </c>
      <c r="G68" s="18">
        <v>37376</v>
      </c>
      <c r="H68" s="14" t="s">
        <v>821</v>
      </c>
      <c r="I68" s="1" t="s">
        <v>822</v>
      </c>
      <c r="J68" s="1" t="s">
        <v>683</v>
      </c>
      <c r="K68" s="60">
        <v>7</v>
      </c>
      <c r="L68" s="60">
        <v>4</v>
      </c>
      <c r="M68" s="60">
        <v>7</v>
      </c>
      <c r="N68" s="60">
        <v>5</v>
      </c>
      <c r="O68" s="60">
        <v>0</v>
      </c>
      <c r="P68" s="60">
        <f t="shared" si="2"/>
        <v>23</v>
      </c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2.75" customHeight="1" x14ac:dyDescent="0.2">
      <c r="A69" s="1" t="s">
        <v>47</v>
      </c>
      <c r="B69" s="14" t="s">
        <v>548</v>
      </c>
      <c r="C69" s="14" t="s">
        <v>549</v>
      </c>
      <c r="D69" s="14" t="s">
        <v>550</v>
      </c>
      <c r="E69" s="14" t="s">
        <v>551</v>
      </c>
      <c r="F69" s="14" t="s">
        <v>674</v>
      </c>
      <c r="G69" s="18">
        <v>37315</v>
      </c>
      <c r="H69" s="14" t="s">
        <v>823</v>
      </c>
      <c r="I69" s="1" t="s">
        <v>824</v>
      </c>
      <c r="J69" s="1" t="s">
        <v>683</v>
      </c>
      <c r="K69" s="60">
        <v>7</v>
      </c>
      <c r="L69" s="60">
        <v>3</v>
      </c>
      <c r="M69" s="60">
        <v>4</v>
      </c>
      <c r="N69" s="60">
        <v>6</v>
      </c>
      <c r="O69" s="60">
        <v>0</v>
      </c>
      <c r="P69" s="60">
        <f t="shared" si="2"/>
        <v>20</v>
      </c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2.75" customHeight="1" x14ac:dyDescent="0.2">
      <c r="A70" s="1" t="s">
        <v>47</v>
      </c>
      <c r="B70" s="14" t="s">
        <v>615</v>
      </c>
      <c r="C70" s="14" t="s">
        <v>228</v>
      </c>
      <c r="D70" s="14" t="s">
        <v>616</v>
      </c>
      <c r="E70" s="14" t="s">
        <v>617</v>
      </c>
      <c r="F70" s="14" t="s">
        <v>674</v>
      </c>
      <c r="G70" s="18">
        <v>37382</v>
      </c>
      <c r="H70" s="14" t="s">
        <v>825</v>
      </c>
      <c r="I70" s="1" t="s">
        <v>826</v>
      </c>
      <c r="J70" s="1" t="s">
        <v>683</v>
      </c>
      <c r="K70" s="60">
        <v>1</v>
      </c>
      <c r="L70" s="60">
        <v>0</v>
      </c>
      <c r="M70" s="60">
        <v>0</v>
      </c>
      <c r="N70" s="60">
        <v>5</v>
      </c>
      <c r="O70" s="60">
        <v>0</v>
      </c>
      <c r="P70" s="60">
        <f t="shared" si="2"/>
        <v>6</v>
      </c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2.75" customHeight="1" x14ac:dyDescent="0.2">
      <c r="A71" s="1" t="s">
        <v>47</v>
      </c>
      <c r="B71" s="14" t="s">
        <v>388</v>
      </c>
      <c r="C71" s="14" t="s">
        <v>389</v>
      </c>
      <c r="D71" s="14" t="s">
        <v>248</v>
      </c>
      <c r="E71" s="14" t="s">
        <v>390</v>
      </c>
      <c r="F71" s="14" t="s">
        <v>674</v>
      </c>
      <c r="G71" s="18">
        <v>38190</v>
      </c>
      <c r="H71" s="14" t="s">
        <v>827</v>
      </c>
      <c r="I71" s="1" t="s">
        <v>828</v>
      </c>
      <c r="J71" s="1" t="s">
        <v>691</v>
      </c>
      <c r="K71" s="60">
        <v>4</v>
      </c>
      <c r="L71" s="60">
        <v>0</v>
      </c>
      <c r="M71" s="60">
        <v>0</v>
      </c>
      <c r="N71" s="60">
        <v>2</v>
      </c>
      <c r="O71" s="60">
        <v>0</v>
      </c>
      <c r="P71" s="60">
        <f t="shared" si="2"/>
        <v>6</v>
      </c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2.75" customHeight="1" x14ac:dyDescent="0.2">
      <c r="A72" s="1" t="s">
        <v>47</v>
      </c>
      <c r="B72" s="14" t="s">
        <v>578</v>
      </c>
      <c r="C72" s="14" t="s">
        <v>579</v>
      </c>
      <c r="D72" s="14" t="s">
        <v>31</v>
      </c>
      <c r="E72" s="14" t="s">
        <v>580</v>
      </c>
      <c r="F72" s="14" t="s">
        <v>680</v>
      </c>
      <c r="G72" s="18">
        <v>38656</v>
      </c>
      <c r="H72" s="14" t="s">
        <v>829</v>
      </c>
      <c r="I72" s="1" t="s">
        <v>830</v>
      </c>
      <c r="J72" s="1" t="s">
        <v>29</v>
      </c>
      <c r="K72" s="60">
        <v>7</v>
      </c>
      <c r="L72" s="60">
        <v>0</v>
      </c>
      <c r="M72" s="60">
        <v>3</v>
      </c>
      <c r="N72" s="60">
        <v>1</v>
      </c>
      <c r="O72" s="60">
        <v>0</v>
      </c>
      <c r="P72" s="60">
        <f t="shared" si="2"/>
        <v>11</v>
      </c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2.75" customHeight="1" x14ac:dyDescent="0.2">
      <c r="A73" s="1" t="s">
        <v>157</v>
      </c>
      <c r="B73" s="14" t="s">
        <v>322</v>
      </c>
      <c r="C73" s="14" t="s">
        <v>186</v>
      </c>
      <c r="D73" s="14" t="s">
        <v>323</v>
      </c>
      <c r="E73" s="14" t="s">
        <v>324</v>
      </c>
      <c r="F73" s="14" t="s">
        <v>674</v>
      </c>
      <c r="G73" s="18">
        <v>37628</v>
      </c>
      <c r="H73" s="14" t="s">
        <v>831</v>
      </c>
      <c r="I73" s="1" t="s">
        <v>832</v>
      </c>
      <c r="J73" s="1" t="s">
        <v>677</v>
      </c>
      <c r="K73" s="60">
        <v>4</v>
      </c>
      <c r="L73" s="60">
        <v>0</v>
      </c>
      <c r="M73" s="61">
        <v>0</v>
      </c>
      <c r="N73" s="60">
        <v>5</v>
      </c>
      <c r="O73" s="61">
        <v>0</v>
      </c>
      <c r="P73" s="60">
        <f t="shared" si="2"/>
        <v>9</v>
      </c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2.75" customHeight="1" x14ac:dyDescent="0.2">
      <c r="A74" s="1" t="s">
        <v>157</v>
      </c>
      <c r="B74" s="14" t="s">
        <v>158</v>
      </c>
      <c r="C74" s="14" t="s">
        <v>28</v>
      </c>
      <c r="D74" s="14" t="s">
        <v>159</v>
      </c>
      <c r="E74" s="14" t="s">
        <v>160</v>
      </c>
      <c r="F74" s="14" t="s">
        <v>674</v>
      </c>
      <c r="G74" s="18">
        <v>37378</v>
      </c>
      <c r="H74" s="14" t="s">
        <v>833</v>
      </c>
      <c r="I74" s="1" t="s">
        <v>834</v>
      </c>
      <c r="J74" s="1" t="s">
        <v>683</v>
      </c>
      <c r="K74" s="60">
        <v>1</v>
      </c>
      <c r="L74" s="60">
        <v>0</v>
      </c>
      <c r="M74" s="61">
        <v>0</v>
      </c>
      <c r="N74" s="60">
        <v>1</v>
      </c>
      <c r="O74" s="61">
        <v>0</v>
      </c>
      <c r="P74" s="60">
        <f t="shared" si="2"/>
        <v>2</v>
      </c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2.75" customHeight="1" x14ac:dyDescent="0.2">
      <c r="A75" s="1" t="s">
        <v>157</v>
      </c>
      <c r="B75" s="14" t="s">
        <v>175</v>
      </c>
      <c r="C75" s="14" t="s">
        <v>176</v>
      </c>
      <c r="D75" s="14" t="s">
        <v>155</v>
      </c>
      <c r="E75" s="14" t="s">
        <v>177</v>
      </c>
      <c r="F75" s="14" t="s">
        <v>674</v>
      </c>
      <c r="G75" s="18">
        <v>37459</v>
      </c>
      <c r="H75" s="14" t="s">
        <v>835</v>
      </c>
      <c r="I75" s="1" t="s">
        <v>836</v>
      </c>
      <c r="J75" s="1" t="s">
        <v>683</v>
      </c>
      <c r="K75" s="60">
        <v>1</v>
      </c>
      <c r="L75" s="60">
        <v>0</v>
      </c>
      <c r="M75" s="61">
        <v>0</v>
      </c>
      <c r="N75" s="60">
        <v>1</v>
      </c>
      <c r="O75" s="61">
        <v>0</v>
      </c>
      <c r="P75" s="60">
        <f t="shared" si="2"/>
        <v>2</v>
      </c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2.75" customHeight="1" x14ac:dyDescent="0.2">
      <c r="A76" s="1" t="s">
        <v>157</v>
      </c>
      <c r="B76" s="14" t="s">
        <v>325</v>
      </c>
      <c r="C76" s="14" t="s">
        <v>300</v>
      </c>
      <c r="D76" s="14" t="s">
        <v>326</v>
      </c>
      <c r="E76" s="14" t="s">
        <v>327</v>
      </c>
      <c r="F76" s="14" t="s">
        <v>674</v>
      </c>
      <c r="G76" s="18">
        <v>38196</v>
      </c>
      <c r="H76" s="14" t="s">
        <v>837</v>
      </c>
      <c r="I76" s="1" t="s">
        <v>838</v>
      </c>
      <c r="J76" s="1" t="s">
        <v>691</v>
      </c>
      <c r="K76" s="60">
        <v>2</v>
      </c>
      <c r="L76" s="60">
        <v>0</v>
      </c>
      <c r="M76" s="61">
        <v>0</v>
      </c>
      <c r="N76" s="60">
        <v>1</v>
      </c>
      <c r="O76" s="61">
        <v>0</v>
      </c>
      <c r="P76" s="60">
        <f t="shared" si="2"/>
        <v>3</v>
      </c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2.75" customHeight="1" x14ac:dyDescent="0.2">
      <c r="A77" s="1" t="s">
        <v>157</v>
      </c>
      <c r="B77" s="14" t="s">
        <v>581</v>
      </c>
      <c r="C77" s="14" t="s">
        <v>582</v>
      </c>
      <c r="D77" s="14" t="s">
        <v>431</v>
      </c>
      <c r="E77" s="14" t="s">
        <v>583</v>
      </c>
      <c r="F77" s="14" t="s">
        <v>680</v>
      </c>
      <c r="G77" s="18">
        <v>37773</v>
      </c>
      <c r="H77" s="14" t="s">
        <v>839</v>
      </c>
      <c r="I77" s="1" t="s">
        <v>840</v>
      </c>
      <c r="J77" s="1" t="s">
        <v>677</v>
      </c>
      <c r="K77" s="60">
        <v>1</v>
      </c>
      <c r="L77" s="60">
        <v>1</v>
      </c>
      <c r="M77" s="61">
        <v>0</v>
      </c>
      <c r="N77" s="60">
        <v>1</v>
      </c>
      <c r="O77" s="61">
        <v>0</v>
      </c>
      <c r="P77" s="60">
        <f t="shared" si="2"/>
        <v>3</v>
      </c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2.75" customHeight="1" x14ac:dyDescent="0.2">
      <c r="A78" s="1" t="s">
        <v>157</v>
      </c>
      <c r="B78" s="14" t="s">
        <v>618</v>
      </c>
      <c r="C78" s="14" t="s">
        <v>619</v>
      </c>
      <c r="D78" s="14" t="s">
        <v>28</v>
      </c>
      <c r="E78" s="14" t="s">
        <v>620</v>
      </c>
      <c r="F78" s="14" t="s">
        <v>680</v>
      </c>
      <c r="G78" s="18">
        <v>38329</v>
      </c>
      <c r="H78" s="14" t="s">
        <v>842</v>
      </c>
      <c r="I78" s="1" t="s">
        <v>843</v>
      </c>
      <c r="J78" s="1" t="s">
        <v>691</v>
      </c>
      <c r="K78" s="60">
        <v>1</v>
      </c>
      <c r="L78" s="60">
        <v>0</v>
      </c>
      <c r="M78" s="61">
        <v>0</v>
      </c>
      <c r="N78" s="60">
        <v>1</v>
      </c>
      <c r="O78" s="61">
        <v>0</v>
      </c>
      <c r="P78" s="60">
        <f t="shared" si="2"/>
        <v>2</v>
      </c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2.75" customHeight="1" x14ac:dyDescent="0.2">
      <c r="A79" s="1" t="s">
        <v>135</v>
      </c>
      <c r="B79" s="14" t="s">
        <v>281</v>
      </c>
      <c r="C79" s="14" t="s">
        <v>282</v>
      </c>
      <c r="D79" s="14" t="s">
        <v>283</v>
      </c>
      <c r="E79" s="14" t="s">
        <v>284</v>
      </c>
      <c r="F79" s="14" t="s">
        <v>674</v>
      </c>
      <c r="G79" s="18">
        <v>37245</v>
      </c>
      <c r="H79" s="14" t="s">
        <v>846</v>
      </c>
      <c r="I79" s="1" t="s">
        <v>847</v>
      </c>
      <c r="J79" s="1" t="s">
        <v>683</v>
      </c>
      <c r="K79" s="60">
        <v>7</v>
      </c>
      <c r="L79" s="60">
        <v>0</v>
      </c>
      <c r="M79" s="60">
        <v>4</v>
      </c>
      <c r="N79" s="60">
        <v>7</v>
      </c>
      <c r="O79" s="61">
        <v>0</v>
      </c>
      <c r="P79" s="60">
        <f t="shared" si="2"/>
        <v>18</v>
      </c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2.75" customHeight="1" x14ac:dyDescent="0.2">
      <c r="A80" s="1" t="s">
        <v>135</v>
      </c>
      <c r="B80" s="14" t="s">
        <v>216</v>
      </c>
      <c r="C80" s="14" t="s">
        <v>21</v>
      </c>
      <c r="D80" s="14" t="s">
        <v>205</v>
      </c>
      <c r="E80" s="14" t="s">
        <v>217</v>
      </c>
      <c r="F80" s="14" t="s">
        <v>674</v>
      </c>
      <c r="G80" s="18">
        <v>38132</v>
      </c>
      <c r="H80" s="14" t="s">
        <v>849</v>
      </c>
      <c r="I80" s="1" t="s">
        <v>850</v>
      </c>
      <c r="J80" s="1" t="s">
        <v>691</v>
      </c>
      <c r="K80" s="60">
        <v>1</v>
      </c>
      <c r="L80" s="60">
        <v>1</v>
      </c>
      <c r="M80" s="60">
        <v>0</v>
      </c>
      <c r="N80" s="60">
        <v>1</v>
      </c>
      <c r="O80" s="61">
        <v>0</v>
      </c>
      <c r="P80" s="60">
        <f t="shared" si="2"/>
        <v>3</v>
      </c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2.75" customHeight="1" x14ac:dyDescent="0.2">
      <c r="A81" s="1" t="s">
        <v>135</v>
      </c>
      <c r="B81" s="14" t="s">
        <v>136</v>
      </c>
      <c r="C81" s="14" t="s">
        <v>104</v>
      </c>
      <c r="D81" s="14" t="s">
        <v>137</v>
      </c>
      <c r="E81" s="14" t="s">
        <v>138</v>
      </c>
      <c r="F81" s="14" t="s">
        <v>674</v>
      </c>
      <c r="G81" s="18">
        <v>37417</v>
      </c>
      <c r="H81" s="14" t="s">
        <v>851</v>
      </c>
      <c r="I81" s="1" t="s">
        <v>852</v>
      </c>
      <c r="J81" s="1" t="s">
        <v>683</v>
      </c>
      <c r="K81" s="60">
        <v>1</v>
      </c>
      <c r="L81" s="60">
        <v>0</v>
      </c>
      <c r="M81" s="60">
        <v>0</v>
      </c>
      <c r="N81" s="60">
        <v>3</v>
      </c>
      <c r="O81" s="61">
        <v>0</v>
      </c>
      <c r="P81" s="60">
        <f t="shared" si="2"/>
        <v>4</v>
      </c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2.75" customHeight="1" x14ac:dyDescent="0.2">
      <c r="A82" s="1" t="s">
        <v>135</v>
      </c>
      <c r="B82" s="14" t="s">
        <v>183</v>
      </c>
      <c r="C82" s="14" t="s">
        <v>104</v>
      </c>
      <c r="D82" s="14" t="s">
        <v>21</v>
      </c>
      <c r="E82" s="14" t="s">
        <v>184</v>
      </c>
      <c r="F82" s="14" t="s">
        <v>674</v>
      </c>
      <c r="G82" s="18">
        <v>37356</v>
      </c>
      <c r="H82" s="14" t="s">
        <v>853</v>
      </c>
      <c r="I82" s="1" t="s">
        <v>854</v>
      </c>
      <c r="J82" s="1" t="s">
        <v>683</v>
      </c>
      <c r="K82" s="60">
        <v>1</v>
      </c>
      <c r="L82" s="60">
        <v>0</v>
      </c>
      <c r="M82" s="60">
        <v>1</v>
      </c>
      <c r="N82" s="60">
        <v>0</v>
      </c>
      <c r="O82" s="61">
        <v>0</v>
      </c>
      <c r="P82" s="60">
        <f t="shared" si="2"/>
        <v>2</v>
      </c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2.75" customHeight="1" x14ac:dyDescent="0.2">
      <c r="A83" s="1" t="s">
        <v>135</v>
      </c>
      <c r="B83" s="14" t="s">
        <v>352</v>
      </c>
      <c r="C83" s="14" t="s">
        <v>205</v>
      </c>
      <c r="D83" s="14" t="s">
        <v>279</v>
      </c>
      <c r="E83" s="14" t="s">
        <v>353</v>
      </c>
      <c r="F83" s="14" t="s">
        <v>674</v>
      </c>
      <c r="G83" s="18">
        <v>37633</v>
      </c>
      <c r="H83" s="14" t="s">
        <v>855</v>
      </c>
      <c r="I83" s="1" t="s">
        <v>856</v>
      </c>
      <c r="J83" s="1" t="s">
        <v>683</v>
      </c>
      <c r="K83" s="60">
        <v>1</v>
      </c>
      <c r="L83" s="60">
        <v>0</v>
      </c>
      <c r="M83" s="60">
        <v>0</v>
      </c>
      <c r="N83" s="60">
        <v>0</v>
      </c>
      <c r="O83" s="61">
        <v>0</v>
      </c>
      <c r="P83" s="60">
        <f t="shared" si="2"/>
        <v>1</v>
      </c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2.75" customHeight="1" x14ac:dyDescent="0.2">
      <c r="A84" s="1" t="s">
        <v>135</v>
      </c>
      <c r="B84" s="14" t="s">
        <v>239</v>
      </c>
      <c r="C84" s="14" t="s">
        <v>240</v>
      </c>
      <c r="D84" s="14" t="s">
        <v>241</v>
      </c>
      <c r="E84" s="14" t="s">
        <v>242</v>
      </c>
      <c r="F84" s="14" t="s">
        <v>674</v>
      </c>
      <c r="G84" s="18">
        <v>37128</v>
      </c>
      <c r="H84" s="14" t="s">
        <v>857</v>
      </c>
      <c r="I84" s="1" t="s">
        <v>858</v>
      </c>
      <c r="J84" s="1" t="s">
        <v>683</v>
      </c>
      <c r="K84" s="60">
        <v>1</v>
      </c>
      <c r="L84" s="60">
        <v>0</v>
      </c>
      <c r="M84" s="60">
        <v>0</v>
      </c>
      <c r="N84" s="60">
        <v>1</v>
      </c>
      <c r="O84" s="61">
        <v>0</v>
      </c>
      <c r="P84" s="60">
        <f t="shared" si="2"/>
        <v>2</v>
      </c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2.75" customHeight="1" x14ac:dyDescent="0.2">
      <c r="A85" s="1" t="s">
        <v>285</v>
      </c>
      <c r="B85" s="14" t="s">
        <v>643</v>
      </c>
      <c r="C85" s="14" t="s">
        <v>362</v>
      </c>
      <c r="D85" s="14" t="s">
        <v>644</v>
      </c>
      <c r="E85" s="14" t="s">
        <v>859</v>
      </c>
      <c r="F85" s="14" t="s">
        <v>674</v>
      </c>
      <c r="G85" s="18">
        <v>37372</v>
      </c>
      <c r="H85" s="14" t="s">
        <v>860</v>
      </c>
      <c r="I85" s="1" t="s">
        <v>861</v>
      </c>
      <c r="J85" s="1" t="s">
        <v>683</v>
      </c>
      <c r="K85" s="60">
        <v>1</v>
      </c>
      <c r="L85" s="60">
        <v>0</v>
      </c>
      <c r="M85" s="60">
        <v>0</v>
      </c>
      <c r="N85" s="60">
        <v>1</v>
      </c>
      <c r="O85" s="60">
        <v>0</v>
      </c>
      <c r="P85" s="60">
        <f t="shared" si="2"/>
        <v>2</v>
      </c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2.75" customHeight="1" x14ac:dyDescent="0.2">
      <c r="A86" s="1" t="s">
        <v>285</v>
      </c>
      <c r="B86" s="14" t="s">
        <v>504</v>
      </c>
      <c r="C86" s="14" t="s">
        <v>505</v>
      </c>
      <c r="D86" s="14" t="s">
        <v>75</v>
      </c>
      <c r="E86" s="14" t="s">
        <v>862</v>
      </c>
      <c r="F86" s="14" t="s">
        <v>674</v>
      </c>
      <c r="G86" s="18">
        <v>37973</v>
      </c>
      <c r="H86" s="14" t="s">
        <v>863</v>
      </c>
      <c r="I86" s="1" t="s">
        <v>864</v>
      </c>
      <c r="J86" s="1" t="s">
        <v>683</v>
      </c>
      <c r="K86" s="60">
        <v>2</v>
      </c>
      <c r="L86" s="60">
        <v>0</v>
      </c>
      <c r="M86" s="60">
        <v>0</v>
      </c>
      <c r="N86" s="60">
        <v>2</v>
      </c>
      <c r="O86" s="60">
        <v>1</v>
      </c>
      <c r="P86" s="60">
        <f t="shared" si="2"/>
        <v>5</v>
      </c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2.75" customHeight="1" x14ac:dyDescent="0.2">
      <c r="A87" s="1" t="s">
        <v>285</v>
      </c>
      <c r="B87" s="14" t="s">
        <v>646</v>
      </c>
      <c r="C87" s="14" t="s">
        <v>112</v>
      </c>
      <c r="D87" s="14" t="s">
        <v>195</v>
      </c>
      <c r="E87" s="14" t="s">
        <v>865</v>
      </c>
      <c r="F87" s="14" t="s">
        <v>680</v>
      </c>
      <c r="G87" s="18">
        <v>37398</v>
      </c>
      <c r="H87" s="14" t="s">
        <v>866</v>
      </c>
      <c r="I87" s="1" t="s">
        <v>867</v>
      </c>
      <c r="J87" s="1" t="s">
        <v>683</v>
      </c>
      <c r="K87" s="60">
        <v>7</v>
      </c>
      <c r="L87" s="60">
        <v>3</v>
      </c>
      <c r="M87" s="60">
        <v>5</v>
      </c>
      <c r="N87" s="60">
        <v>2</v>
      </c>
      <c r="O87" s="60">
        <v>0</v>
      </c>
      <c r="P87" s="60">
        <f t="shared" si="2"/>
        <v>17</v>
      </c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2.75" customHeight="1" x14ac:dyDescent="0.2">
      <c r="A88" s="1" t="s">
        <v>285</v>
      </c>
      <c r="B88" s="14" t="s">
        <v>416</v>
      </c>
      <c r="C88" s="14" t="s">
        <v>300</v>
      </c>
      <c r="D88" s="14" t="s">
        <v>417</v>
      </c>
      <c r="E88" s="14" t="s">
        <v>868</v>
      </c>
      <c r="F88" s="14" t="s">
        <v>674</v>
      </c>
      <c r="G88" s="18">
        <v>38104</v>
      </c>
      <c r="H88" s="14" t="s">
        <v>869</v>
      </c>
      <c r="I88" s="1" t="s">
        <v>731</v>
      </c>
      <c r="J88" s="1" t="s">
        <v>691</v>
      </c>
      <c r="K88" s="60">
        <v>4</v>
      </c>
      <c r="L88" s="60">
        <v>1</v>
      </c>
      <c r="M88" s="60">
        <v>0</v>
      </c>
      <c r="N88" s="60">
        <v>2</v>
      </c>
      <c r="O88" s="60">
        <v>0</v>
      </c>
      <c r="P88" s="60">
        <f t="shared" si="2"/>
        <v>7</v>
      </c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2.75" customHeight="1" x14ac:dyDescent="0.2">
      <c r="A89" s="1" t="s">
        <v>285</v>
      </c>
      <c r="B89" s="14" t="s">
        <v>621</v>
      </c>
      <c r="C89" s="14" t="s">
        <v>622</v>
      </c>
      <c r="D89" s="14" t="s">
        <v>236</v>
      </c>
      <c r="E89" s="14" t="s">
        <v>870</v>
      </c>
      <c r="F89" s="14" t="s">
        <v>674</v>
      </c>
      <c r="G89" s="18">
        <v>37109</v>
      </c>
      <c r="H89" s="14" t="s">
        <v>871</v>
      </c>
      <c r="I89" s="1" t="s">
        <v>872</v>
      </c>
      <c r="J89" s="1" t="s">
        <v>691</v>
      </c>
      <c r="K89" s="60">
        <v>7</v>
      </c>
      <c r="L89" s="60">
        <v>3</v>
      </c>
      <c r="M89" s="60">
        <v>7</v>
      </c>
      <c r="N89" s="60">
        <v>7</v>
      </c>
      <c r="O89" s="60">
        <v>6</v>
      </c>
      <c r="P89" s="60">
        <f t="shared" si="2"/>
        <v>30</v>
      </c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2.75" customHeight="1" x14ac:dyDescent="0.2">
      <c r="A90" s="1" t="s">
        <v>285</v>
      </c>
      <c r="B90" s="14" t="s">
        <v>106</v>
      </c>
      <c r="C90" s="14" t="s">
        <v>107</v>
      </c>
      <c r="D90" s="14" t="s">
        <v>108</v>
      </c>
      <c r="E90" s="14" t="s">
        <v>873</v>
      </c>
      <c r="F90" s="14" t="s">
        <v>674</v>
      </c>
      <c r="G90" s="18">
        <v>38058</v>
      </c>
      <c r="H90" s="14" t="s">
        <v>874</v>
      </c>
      <c r="I90" s="1" t="s">
        <v>875</v>
      </c>
      <c r="J90" s="1" t="s">
        <v>29</v>
      </c>
      <c r="K90" s="60">
        <v>1</v>
      </c>
      <c r="L90" s="60">
        <v>0</v>
      </c>
      <c r="M90" s="60">
        <v>2</v>
      </c>
      <c r="N90" s="60">
        <v>3</v>
      </c>
      <c r="O90" s="60">
        <v>0</v>
      </c>
      <c r="P90" s="60">
        <f t="shared" si="2"/>
        <v>6</v>
      </c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2.75" customHeight="1" x14ac:dyDescent="0.2">
      <c r="A91" s="1" t="s">
        <v>286</v>
      </c>
      <c r="B91" s="14" t="s">
        <v>287</v>
      </c>
      <c r="C91" s="14" t="s">
        <v>288</v>
      </c>
      <c r="D91" s="14" t="s">
        <v>289</v>
      </c>
      <c r="E91" s="14" t="s">
        <v>290</v>
      </c>
      <c r="F91" s="14" t="s">
        <v>680</v>
      </c>
      <c r="G91" s="18">
        <v>37480</v>
      </c>
      <c r="H91" s="14" t="s">
        <v>876</v>
      </c>
      <c r="I91" s="1" t="s">
        <v>877</v>
      </c>
      <c r="J91" s="1" t="s">
        <v>683</v>
      </c>
      <c r="K91" s="60">
        <v>4</v>
      </c>
      <c r="L91" s="61">
        <v>0</v>
      </c>
      <c r="M91" s="60">
        <v>0</v>
      </c>
      <c r="N91" s="60">
        <v>3</v>
      </c>
      <c r="O91" s="61">
        <v>0</v>
      </c>
      <c r="P91" s="60">
        <f t="shared" si="2"/>
        <v>7</v>
      </c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2.75" customHeight="1" x14ac:dyDescent="0.2">
      <c r="A92" s="1" t="s">
        <v>286</v>
      </c>
      <c r="B92" s="14" t="s">
        <v>456</v>
      </c>
      <c r="C92" s="14" t="s">
        <v>372</v>
      </c>
      <c r="D92" s="14" t="s">
        <v>413</v>
      </c>
      <c r="E92" s="14" t="s">
        <v>457</v>
      </c>
      <c r="F92" s="14" t="s">
        <v>680</v>
      </c>
      <c r="G92" s="18">
        <v>37315</v>
      </c>
      <c r="H92" s="14" t="s">
        <v>878</v>
      </c>
      <c r="I92" s="1" t="s">
        <v>879</v>
      </c>
      <c r="J92" s="1" t="s">
        <v>683</v>
      </c>
      <c r="K92" s="60">
        <v>3</v>
      </c>
      <c r="L92" s="61">
        <v>0</v>
      </c>
      <c r="M92" s="60">
        <v>0</v>
      </c>
      <c r="N92" s="60">
        <v>1</v>
      </c>
      <c r="O92" s="61">
        <v>0</v>
      </c>
      <c r="P92" s="60">
        <f t="shared" si="2"/>
        <v>4</v>
      </c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2.75" customHeight="1" x14ac:dyDescent="0.2">
      <c r="A93" s="1" t="s">
        <v>286</v>
      </c>
      <c r="B93" s="14" t="s">
        <v>354</v>
      </c>
      <c r="C93" s="14" t="s">
        <v>300</v>
      </c>
      <c r="D93" s="14" t="s">
        <v>199</v>
      </c>
      <c r="E93" s="14" t="s">
        <v>355</v>
      </c>
      <c r="F93" s="14" t="s">
        <v>674</v>
      </c>
      <c r="G93" s="18">
        <v>37723</v>
      </c>
      <c r="H93" s="14" t="s">
        <v>880</v>
      </c>
      <c r="I93" s="1" t="s">
        <v>881</v>
      </c>
      <c r="J93" s="1" t="s">
        <v>677</v>
      </c>
      <c r="K93" s="60">
        <v>1</v>
      </c>
      <c r="L93" s="61">
        <v>0</v>
      </c>
      <c r="M93" s="60">
        <v>0</v>
      </c>
      <c r="N93" s="60">
        <v>1</v>
      </c>
      <c r="O93" s="61">
        <v>0</v>
      </c>
      <c r="P93" s="60">
        <f t="shared" si="2"/>
        <v>2</v>
      </c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2.75" customHeight="1" x14ac:dyDescent="0.2">
      <c r="A94" s="1" t="s">
        <v>286</v>
      </c>
      <c r="B94" s="14" t="s">
        <v>291</v>
      </c>
      <c r="C94" s="14" t="s">
        <v>292</v>
      </c>
      <c r="D94" s="14" t="s">
        <v>293</v>
      </c>
      <c r="E94" s="14" t="s">
        <v>294</v>
      </c>
      <c r="F94" s="14" t="s">
        <v>674</v>
      </c>
      <c r="G94" s="18">
        <v>37421</v>
      </c>
      <c r="H94" s="14" t="s">
        <v>882</v>
      </c>
      <c r="I94" s="1" t="s">
        <v>883</v>
      </c>
      <c r="J94" s="1" t="s">
        <v>683</v>
      </c>
      <c r="K94" s="60">
        <v>1</v>
      </c>
      <c r="L94" s="61">
        <v>0</v>
      </c>
      <c r="M94" s="60">
        <v>1</v>
      </c>
      <c r="N94" s="60">
        <v>0</v>
      </c>
      <c r="O94" s="61">
        <v>0</v>
      </c>
      <c r="P94" s="60">
        <f t="shared" si="2"/>
        <v>2</v>
      </c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2.75" customHeight="1" x14ac:dyDescent="0.2">
      <c r="A95" s="1" t="s">
        <v>286</v>
      </c>
      <c r="B95" s="14" t="s">
        <v>305</v>
      </c>
      <c r="C95" s="14" t="s">
        <v>306</v>
      </c>
      <c r="D95" s="14" t="s">
        <v>307</v>
      </c>
      <c r="E95" s="14" t="s">
        <v>308</v>
      </c>
      <c r="F95" s="14" t="s">
        <v>674</v>
      </c>
      <c r="G95" s="18">
        <v>38742</v>
      </c>
      <c r="H95" s="14" t="s">
        <v>884</v>
      </c>
      <c r="I95" s="1" t="s">
        <v>885</v>
      </c>
      <c r="J95" s="1" t="s">
        <v>53</v>
      </c>
      <c r="K95" s="60">
        <v>1</v>
      </c>
      <c r="L95" s="61">
        <v>0</v>
      </c>
      <c r="M95" s="60">
        <v>0</v>
      </c>
      <c r="N95" s="60">
        <v>1</v>
      </c>
      <c r="O95" s="61">
        <v>0</v>
      </c>
      <c r="P95" s="60">
        <f t="shared" si="2"/>
        <v>2</v>
      </c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2.75" customHeight="1" x14ac:dyDescent="0.2">
      <c r="A96" s="1" t="s">
        <v>286</v>
      </c>
      <c r="B96" s="14" t="s">
        <v>552</v>
      </c>
      <c r="C96" s="14" t="s">
        <v>553</v>
      </c>
      <c r="D96" s="14" t="s">
        <v>104</v>
      </c>
      <c r="E96" s="14" t="s">
        <v>554</v>
      </c>
      <c r="F96" s="14" t="s">
        <v>674</v>
      </c>
      <c r="G96" s="18">
        <v>37587</v>
      </c>
      <c r="H96" s="14" t="s">
        <v>886</v>
      </c>
      <c r="I96" s="1" t="s">
        <v>881</v>
      </c>
      <c r="J96" s="1" t="s">
        <v>683</v>
      </c>
      <c r="K96" s="60">
        <v>3</v>
      </c>
      <c r="L96" s="61">
        <v>0</v>
      </c>
      <c r="M96" s="60">
        <v>0</v>
      </c>
      <c r="N96" s="60">
        <v>6</v>
      </c>
      <c r="O96" s="61">
        <v>0</v>
      </c>
      <c r="P96" s="60">
        <f t="shared" si="2"/>
        <v>9</v>
      </c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2.75" customHeight="1" x14ac:dyDescent="0.2">
      <c r="A97" s="1" t="s">
        <v>99</v>
      </c>
      <c r="B97" s="14" t="s">
        <v>100</v>
      </c>
      <c r="C97" s="14" t="s">
        <v>50</v>
      </c>
      <c r="D97" s="14" t="s">
        <v>104</v>
      </c>
      <c r="E97" s="14" t="s">
        <v>105</v>
      </c>
      <c r="F97" s="14" t="s">
        <v>674</v>
      </c>
      <c r="G97" s="18">
        <v>37616</v>
      </c>
      <c r="H97" s="14" t="s">
        <v>887</v>
      </c>
      <c r="I97" s="1" t="s">
        <v>888</v>
      </c>
      <c r="J97" s="1" t="s">
        <v>691</v>
      </c>
      <c r="K97" s="60">
        <v>4</v>
      </c>
      <c r="L97" s="60">
        <v>0</v>
      </c>
      <c r="M97" s="60">
        <v>0</v>
      </c>
      <c r="N97" s="60">
        <v>1</v>
      </c>
      <c r="O97" s="61">
        <v>0</v>
      </c>
      <c r="P97" s="60">
        <f t="shared" si="2"/>
        <v>5</v>
      </c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2.75" customHeight="1" x14ac:dyDescent="0.2">
      <c r="A98" s="1" t="s">
        <v>99</v>
      </c>
      <c r="B98" s="14" t="s">
        <v>161</v>
      </c>
      <c r="C98" s="14" t="s">
        <v>162</v>
      </c>
      <c r="D98" s="14" t="s">
        <v>104</v>
      </c>
      <c r="E98" s="14" t="s">
        <v>163</v>
      </c>
      <c r="F98" s="14" t="s">
        <v>674</v>
      </c>
      <c r="G98" s="18">
        <v>37247</v>
      </c>
      <c r="H98" s="14" t="s">
        <v>890</v>
      </c>
      <c r="I98" s="1" t="s">
        <v>891</v>
      </c>
      <c r="J98" s="1" t="s">
        <v>677</v>
      </c>
      <c r="K98" s="60">
        <v>1</v>
      </c>
      <c r="L98" s="60">
        <v>0</v>
      </c>
      <c r="M98" s="60">
        <v>0</v>
      </c>
      <c r="N98" s="60">
        <v>1</v>
      </c>
      <c r="O98" s="61">
        <v>0</v>
      </c>
      <c r="P98" s="60">
        <f t="shared" si="2"/>
        <v>2</v>
      </c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2.75" customHeight="1" x14ac:dyDescent="0.2">
      <c r="A99" s="1" t="s">
        <v>99</v>
      </c>
      <c r="B99" s="14" t="s">
        <v>185</v>
      </c>
      <c r="C99" s="14" t="s">
        <v>186</v>
      </c>
      <c r="D99" s="14" t="s">
        <v>118</v>
      </c>
      <c r="E99" s="14" t="s">
        <v>187</v>
      </c>
      <c r="F99" s="14" t="s">
        <v>674</v>
      </c>
      <c r="G99" s="18">
        <v>37289</v>
      </c>
      <c r="H99" s="14" t="s">
        <v>890</v>
      </c>
      <c r="I99" s="1" t="s">
        <v>894</v>
      </c>
      <c r="J99" s="1" t="s">
        <v>677</v>
      </c>
      <c r="K99" s="60">
        <v>2</v>
      </c>
      <c r="L99" s="60">
        <v>1</v>
      </c>
      <c r="M99" s="60">
        <v>1</v>
      </c>
      <c r="N99" s="60">
        <v>1</v>
      </c>
      <c r="O99" s="61">
        <v>0</v>
      </c>
      <c r="P99" s="60">
        <f t="shared" si="2"/>
        <v>5</v>
      </c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2.75" customHeight="1" x14ac:dyDescent="0.2">
      <c r="A100" s="1" t="s">
        <v>99</v>
      </c>
      <c r="B100" s="14" t="s">
        <v>110</v>
      </c>
      <c r="C100" s="14" t="s">
        <v>267</v>
      </c>
      <c r="D100" s="14" t="s">
        <v>268</v>
      </c>
      <c r="E100" s="14" t="s">
        <v>269</v>
      </c>
      <c r="F100" s="14" t="s">
        <v>674</v>
      </c>
      <c r="G100" s="18">
        <v>37152</v>
      </c>
      <c r="H100" s="14" t="s">
        <v>890</v>
      </c>
      <c r="I100" s="1" t="s">
        <v>897</v>
      </c>
      <c r="J100" s="1" t="s">
        <v>677</v>
      </c>
      <c r="K100" s="60">
        <v>2</v>
      </c>
      <c r="L100" s="60">
        <v>0</v>
      </c>
      <c r="M100" s="60">
        <v>0</v>
      </c>
      <c r="N100" s="60">
        <v>1</v>
      </c>
      <c r="O100" s="61">
        <v>0</v>
      </c>
      <c r="P100" s="60">
        <f t="shared" si="2"/>
        <v>3</v>
      </c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2.75" customHeight="1" x14ac:dyDescent="0.2">
      <c r="A101" s="1" t="s">
        <v>99</v>
      </c>
      <c r="B101" s="14" t="s">
        <v>356</v>
      </c>
      <c r="C101" s="14" t="s">
        <v>357</v>
      </c>
      <c r="D101" s="22"/>
      <c r="E101" s="14" t="s">
        <v>358</v>
      </c>
      <c r="F101" s="14" t="s">
        <v>674</v>
      </c>
      <c r="G101" s="18">
        <v>37709</v>
      </c>
      <c r="H101" s="14" t="s">
        <v>890</v>
      </c>
      <c r="I101" s="1" t="s">
        <v>888</v>
      </c>
      <c r="J101" s="1" t="s">
        <v>691</v>
      </c>
      <c r="K101" s="60">
        <v>4</v>
      </c>
      <c r="L101" s="60">
        <v>0</v>
      </c>
      <c r="M101" s="60">
        <v>0</v>
      </c>
      <c r="N101" s="60">
        <v>4</v>
      </c>
      <c r="O101" s="61">
        <v>0</v>
      </c>
      <c r="P101" s="60">
        <f t="shared" si="2"/>
        <v>8</v>
      </c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2.75" customHeight="1" x14ac:dyDescent="0.2">
      <c r="A102" s="1" t="s">
        <v>99</v>
      </c>
      <c r="B102" s="14" t="s">
        <v>391</v>
      </c>
      <c r="C102" s="14" t="s">
        <v>392</v>
      </c>
      <c r="D102" s="14" t="s">
        <v>393</v>
      </c>
      <c r="E102" s="14" t="s">
        <v>394</v>
      </c>
      <c r="F102" s="14" t="s">
        <v>674</v>
      </c>
      <c r="G102" s="18">
        <v>37181</v>
      </c>
      <c r="H102" s="14" t="s">
        <v>890</v>
      </c>
      <c r="I102" s="1" t="s">
        <v>898</v>
      </c>
      <c r="J102" s="1" t="s">
        <v>691</v>
      </c>
      <c r="K102" s="60">
        <v>7</v>
      </c>
      <c r="L102" s="60">
        <v>0</v>
      </c>
      <c r="M102" s="60">
        <v>0</v>
      </c>
      <c r="N102" s="60">
        <v>1</v>
      </c>
      <c r="O102" s="61">
        <v>0</v>
      </c>
      <c r="P102" s="60">
        <f t="shared" si="2"/>
        <v>8</v>
      </c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2.75" customHeight="1" x14ac:dyDescent="0.2">
      <c r="A103" s="1" t="s">
        <v>419</v>
      </c>
      <c r="B103" s="14" t="s">
        <v>420</v>
      </c>
      <c r="C103" s="14" t="s">
        <v>28</v>
      </c>
      <c r="D103" s="14" t="s">
        <v>421</v>
      </c>
      <c r="E103" s="14" t="s">
        <v>422</v>
      </c>
      <c r="F103" s="14" t="s">
        <v>674</v>
      </c>
      <c r="G103" s="18">
        <v>37275</v>
      </c>
      <c r="H103" s="14" t="s">
        <v>900</v>
      </c>
      <c r="I103" s="1" t="s">
        <v>901</v>
      </c>
      <c r="J103" s="1" t="s">
        <v>683</v>
      </c>
      <c r="K103" s="60">
        <v>1</v>
      </c>
      <c r="L103" s="61">
        <v>0</v>
      </c>
      <c r="M103" s="60">
        <v>0</v>
      </c>
      <c r="N103" s="60">
        <v>2</v>
      </c>
      <c r="O103" s="61">
        <v>0</v>
      </c>
      <c r="P103" s="60">
        <f t="shared" si="2"/>
        <v>3</v>
      </c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2.75" customHeight="1" x14ac:dyDescent="0.2">
      <c r="A104" s="1" t="s">
        <v>419</v>
      </c>
      <c r="B104" s="14" t="s">
        <v>653</v>
      </c>
      <c r="C104" s="14" t="s">
        <v>654</v>
      </c>
      <c r="D104" s="14" t="s">
        <v>655</v>
      </c>
      <c r="E104" s="14" t="s">
        <v>656</v>
      </c>
      <c r="F104" s="14" t="s">
        <v>680</v>
      </c>
      <c r="G104" s="18">
        <v>37825</v>
      </c>
      <c r="H104" s="14" t="s">
        <v>902</v>
      </c>
      <c r="I104" s="1" t="s">
        <v>903</v>
      </c>
      <c r="J104" s="1" t="s">
        <v>677</v>
      </c>
      <c r="K104" s="60">
        <v>1</v>
      </c>
      <c r="L104" s="61">
        <v>0</v>
      </c>
      <c r="M104" s="60">
        <v>0</v>
      </c>
      <c r="N104" s="60">
        <v>1</v>
      </c>
      <c r="O104" s="61">
        <v>0</v>
      </c>
      <c r="P104" s="60">
        <f t="shared" si="2"/>
        <v>2</v>
      </c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2.75" customHeight="1" x14ac:dyDescent="0.2">
      <c r="A105" s="1" t="s">
        <v>419</v>
      </c>
      <c r="B105" s="14" t="s">
        <v>634</v>
      </c>
      <c r="C105" s="14" t="s">
        <v>613</v>
      </c>
      <c r="D105" s="14" t="s">
        <v>104</v>
      </c>
      <c r="E105" s="14" t="s">
        <v>635</v>
      </c>
      <c r="F105" s="14" t="s">
        <v>674</v>
      </c>
      <c r="G105" s="18">
        <v>37552</v>
      </c>
      <c r="H105" s="14" t="s">
        <v>905</v>
      </c>
      <c r="I105" s="1" t="s">
        <v>906</v>
      </c>
      <c r="J105" s="1" t="s">
        <v>683</v>
      </c>
      <c r="K105" s="60">
        <v>1</v>
      </c>
      <c r="L105" s="61">
        <v>0</v>
      </c>
      <c r="M105" s="60">
        <v>2</v>
      </c>
      <c r="N105" s="60">
        <v>2</v>
      </c>
      <c r="O105" s="61">
        <v>0</v>
      </c>
      <c r="P105" s="60">
        <f t="shared" si="2"/>
        <v>5</v>
      </c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2.75" customHeight="1" x14ac:dyDescent="0.2">
      <c r="A106" s="1" t="s">
        <v>419</v>
      </c>
      <c r="B106" s="14" t="s">
        <v>636</v>
      </c>
      <c r="C106" s="14" t="s">
        <v>637</v>
      </c>
      <c r="D106" s="14" t="s">
        <v>638</v>
      </c>
      <c r="E106" s="14" t="s">
        <v>639</v>
      </c>
      <c r="F106" s="14" t="s">
        <v>674</v>
      </c>
      <c r="G106" s="18">
        <v>37833</v>
      </c>
      <c r="H106" s="14" t="s">
        <v>907</v>
      </c>
      <c r="I106" s="1" t="s">
        <v>908</v>
      </c>
      <c r="J106" s="1" t="s">
        <v>677</v>
      </c>
      <c r="K106" s="60">
        <v>1</v>
      </c>
      <c r="L106" s="61">
        <v>0</v>
      </c>
      <c r="M106" s="60">
        <v>0</v>
      </c>
      <c r="N106" s="60">
        <v>2</v>
      </c>
      <c r="O106" s="61">
        <v>0</v>
      </c>
      <c r="P106" s="60">
        <f t="shared" si="2"/>
        <v>3</v>
      </c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2.75" customHeight="1" x14ac:dyDescent="0.2">
      <c r="A107" s="1" t="s">
        <v>419</v>
      </c>
      <c r="B107" s="14" t="s">
        <v>584</v>
      </c>
      <c r="C107" s="14" t="s">
        <v>585</v>
      </c>
      <c r="D107" s="14" t="s">
        <v>586</v>
      </c>
      <c r="E107" s="14" t="s">
        <v>587</v>
      </c>
      <c r="F107" s="14" t="s">
        <v>674</v>
      </c>
      <c r="G107" s="18">
        <v>37450</v>
      </c>
      <c r="H107" s="14" t="s">
        <v>909</v>
      </c>
      <c r="I107" s="1" t="s">
        <v>910</v>
      </c>
      <c r="J107" s="1" t="s">
        <v>683</v>
      </c>
      <c r="K107" s="60">
        <v>1</v>
      </c>
      <c r="L107" s="61">
        <v>0</v>
      </c>
      <c r="M107" s="60">
        <v>0</v>
      </c>
      <c r="N107" s="60">
        <v>1</v>
      </c>
      <c r="O107" s="61">
        <v>0</v>
      </c>
      <c r="P107" s="60">
        <f t="shared" si="2"/>
        <v>2</v>
      </c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2.75" customHeight="1" x14ac:dyDescent="0.2">
      <c r="A108" s="1" t="s">
        <v>419</v>
      </c>
      <c r="B108" s="14" t="s">
        <v>640</v>
      </c>
      <c r="C108" s="14" t="s">
        <v>641</v>
      </c>
      <c r="D108" s="14" t="s">
        <v>8</v>
      </c>
      <c r="E108" s="14" t="s">
        <v>642</v>
      </c>
      <c r="F108" s="14" t="s">
        <v>674</v>
      </c>
      <c r="G108" s="18">
        <v>37952</v>
      </c>
      <c r="H108" s="14" t="s">
        <v>912</v>
      </c>
      <c r="I108" s="1" t="s">
        <v>910</v>
      </c>
      <c r="J108" s="1" t="s">
        <v>691</v>
      </c>
      <c r="K108" s="60">
        <v>1</v>
      </c>
      <c r="L108" s="61">
        <v>0</v>
      </c>
      <c r="M108" s="60">
        <v>0</v>
      </c>
      <c r="N108" s="60">
        <v>1</v>
      </c>
      <c r="O108" s="61">
        <v>0</v>
      </c>
      <c r="P108" s="60">
        <f t="shared" si="2"/>
        <v>2</v>
      </c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2.75" customHeight="1" x14ac:dyDescent="0.2">
      <c r="A109" s="1" t="s">
        <v>0</v>
      </c>
      <c r="B109" s="14" t="s">
        <v>74</v>
      </c>
      <c r="C109" s="14" t="s">
        <v>76</v>
      </c>
      <c r="D109" s="14" t="s">
        <v>78</v>
      </c>
      <c r="E109" s="14" t="s">
        <v>79</v>
      </c>
      <c r="F109" s="14" t="s">
        <v>674</v>
      </c>
      <c r="G109" s="18">
        <v>37167</v>
      </c>
      <c r="H109" s="14" t="s">
        <v>913</v>
      </c>
      <c r="I109" s="1" t="s">
        <v>731</v>
      </c>
      <c r="J109" s="1" t="s">
        <v>683</v>
      </c>
      <c r="K109" s="60">
        <v>7</v>
      </c>
      <c r="L109" s="60">
        <v>4</v>
      </c>
      <c r="M109" s="60">
        <v>7</v>
      </c>
      <c r="N109" s="60">
        <v>7</v>
      </c>
      <c r="O109" s="60">
        <v>3</v>
      </c>
      <c r="P109" s="60">
        <f t="shared" si="2"/>
        <v>28</v>
      </c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2.75" customHeight="1" x14ac:dyDescent="0.2">
      <c r="A110" s="1" t="s">
        <v>0</v>
      </c>
      <c r="B110" s="14" t="s">
        <v>1</v>
      </c>
      <c r="C110" s="14" t="s">
        <v>2</v>
      </c>
      <c r="D110" s="14" t="s">
        <v>3</v>
      </c>
      <c r="E110" s="14" t="s">
        <v>4</v>
      </c>
      <c r="F110" s="14" t="s">
        <v>674</v>
      </c>
      <c r="G110" s="18">
        <v>37378</v>
      </c>
      <c r="H110" s="14" t="s">
        <v>914</v>
      </c>
      <c r="I110" s="1" t="s">
        <v>731</v>
      </c>
      <c r="J110" s="1" t="s">
        <v>677</v>
      </c>
      <c r="K110" s="60">
        <v>7</v>
      </c>
      <c r="L110" s="60">
        <v>5</v>
      </c>
      <c r="M110" s="60">
        <v>7</v>
      </c>
      <c r="N110" s="60">
        <v>7</v>
      </c>
      <c r="O110" s="60">
        <v>0</v>
      </c>
      <c r="P110" s="60">
        <f t="shared" si="2"/>
        <v>26</v>
      </c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2.75" customHeight="1" x14ac:dyDescent="0.2">
      <c r="A111" s="1" t="s">
        <v>0</v>
      </c>
      <c r="B111" s="14" t="s">
        <v>139</v>
      </c>
      <c r="C111" s="14" t="s">
        <v>140</v>
      </c>
      <c r="D111" s="14" t="s">
        <v>141</v>
      </c>
      <c r="E111" s="14" t="s">
        <v>142</v>
      </c>
      <c r="F111" s="14" t="s">
        <v>674</v>
      </c>
      <c r="G111" s="18">
        <v>37989</v>
      </c>
      <c r="H111" s="14" t="s">
        <v>916</v>
      </c>
      <c r="I111" s="1" t="s">
        <v>731</v>
      </c>
      <c r="J111" s="1" t="s">
        <v>691</v>
      </c>
      <c r="K111" s="60">
        <v>1</v>
      </c>
      <c r="L111" s="60">
        <v>0</v>
      </c>
      <c r="M111" s="60">
        <v>1</v>
      </c>
      <c r="N111" s="60">
        <v>7</v>
      </c>
      <c r="O111" s="60">
        <v>0</v>
      </c>
      <c r="P111" s="60">
        <f t="shared" si="2"/>
        <v>9</v>
      </c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2.75" customHeight="1" x14ac:dyDescent="0.2">
      <c r="A112" s="1" t="s">
        <v>0</v>
      </c>
      <c r="B112" s="14" t="s">
        <v>111</v>
      </c>
      <c r="C112" s="14" t="s">
        <v>112</v>
      </c>
      <c r="D112" s="14" t="s">
        <v>114</v>
      </c>
      <c r="E112" s="14" t="s">
        <v>116</v>
      </c>
      <c r="F112" s="14" t="s">
        <v>674</v>
      </c>
      <c r="G112" s="18">
        <v>38348</v>
      </c>
      <c r="H112" s="14" t="s">
        <v>917</v>
      </c>
      <c r="I112" s="1" t="s">
        <v>918</v>
      </c>
      <c r="J112" s="1" t="s">
        <v>29</v>
      </c>
      <c r="K112" s="60">
        <v>1</v>
      </c>
      <c r="L112" s="60">
        <v>0</v>
      </c>
      <c r="M112" s="60">
        <v>0</v>
      </c>
      <c r="N112" s="60">
        <v>2</v>
      </c>
      <c r="O112" s="60">
        <v>0</v>
      </c>
      <c r="P112" s="60">
        <f t="shared" si="2"/>
        <v>3</v>
      </c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2.75" customHeight="1" x14ac:dyDescent="0.2">
      <c r="A113" s="1" t="s">
        <v>0</v>
      </c>
      <c r="B113" s="14" t="s">
        <v>164</v>
      </c>
      <c r="C113" s="14" t="s">
        <v>104</v>
      </c>
      <c r="D113" s="14" t="s">
        <v>165</v>
      </c>
      <c r="E113" s="14" t="s">
        <v>166</v>
      </c>
      <c r="F113" s="14" t="s">
        <v>674</v>
      </c>
      <c r="G113" s="18">
        <v>38064</v>
      </c>
      <c r="H113" s="14" t="s">
        <v>920</v>
      </c>
      <c r="I113" s="1" t="s">
        <v>921</v>
      </c>
      <c r="J113" s="1" t="s">
        <v>691</v>
      </c>
      <c r="K113" s="60">
        <v>4</v>
      </c>
      <c r="L113" s="60">
        <v>0</v>
      </c>
      <c r="M113" s="60">
        <v>0</v>
      </c>
      <c r="N113" s="60">
        <v>6</v>
      </c>
      <c r="O113" s="60">
        <v>0</v>
      </c>
      <c r="P113" s="60">
        <f t="shared" si="2"/>
        <v>10</v>
      </c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2.75" customHeight="1" x14ac:dyDescent="0.2">
      <c r="A114" s="1" t="s">
        <v>0</v>
      </c>
      <c r="B114" s="14" t="s">
        <v>60</v>
      </c>
      <c r="C114" s="14" t="s">
        <v>62</v>
      </c>
      <c r="D114" s="14" t="s">
        <v>65</v>
      </c>
      <c r="E114" s="14" t="s">
        <v>67</v>
      </c>
      <c r="F114" s="14" t="s">
        <v>674</v>
      </c>
      <c r="G114" s="18">
        <v>38340</v>
      </c>
      <c r="H114" s="14" t="s">
        <v>922</v>
      </c>
      <c r="I114" s="1" t="s">
        <v>923</v>
      </c>
      <c r="J114" s="1" t="s">
        <v>29</v>
      </c>
      <c r="K114" s="60">
        <v>1</v>
      </c>
      <c r="L114" s="60">
        <v>0</v>
      </c>
      <c r="M114" s="60">
        <v>0</v>
      </c>
      <c r="N114" s="60">
        <v>1</v>
      </c>
      <c r="O114" s="60">
        <v>0</v>
      </c>
      <c r="P114" s="60">
        <f t="shared" si="2"/>
        <v>2</v>
      </c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2.75" customHeight="1" x14ac:dyDescent="0.2">
      <c r="A115" s="1" t="s">
        <v>295</v>
      </c>
      <c r="B115" s="14" t="s">
        <v>110</v>
      </c>
      <c r="C115" s="14" t="s">
        <v>21</v>
      </c>
      <c r="D115" s="14" t="s">
        <v>113</v>
      </c>
      <c r="E115" s="14" t="s">
        <v>115</v>
      </c>
      <c r="F115" s="14" t="s">
        <v>674</v>
      </c>
      <c r="G115" s="18">
        <v>38666</v>
      </c>
      <c r="H115" s="14" t="s">
        <v>924</v>
      </c>
      <c r="I115" s="1" t="s">
        <v>925</v>
      </c>
      <c r="J115" s="1" t="s">
        <v>29</v>
      </c>
      <c r="K115" s="60">
        <v>1</v>
      </c>
      <c r="L115" s="60">
        <v>0</v>
      </c>
      <c r="M115" s="60">
        <v>0</v>
      </c>
      <c r="N115" s="60">
        <v>1</v>
      </c>
      <c r="O115" s="61">
        <v>0</v>
      </c>
      <c r="P115" s="60">
        <f t="shared" si="2"/>
        <v>2</v>
      </c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2.75" customHeight="1" x14ac:dyDescent="0.2">
      <c r="A116" s="1" t="s">
        <v>295</v>
      </c>
      <c r="B116" s="14" t="s">
        <v>507</v>
      </c>
      <c r="C116" s="14" t="s">
        <v>508</v>
      </c>
      <c r="D116" s="14" t="s">
        <v>509</v>
      </c>
      <c r="E116" s="14" t="s">
        <v>510</v>
      </c>
      <c r="F116" s="14" t="s">
        <v>674</v>
      </c>
      <c r="G116" s="18">
        <v>37798</v>
      </c>
      <c r="H116" s="14" t="s">
        <v>926</v>
      </c>
      <c r="I116" s="1" t="s">
        <v>927</v>
      </c>
      <c r="J116" s="1" t="s">
        <v>677</v>
      </c>
      <c r="K116" s="60">
        <v>3</v>
      </c>
      <c r="L116" s="60">
        <v>0</v>
      </c>
      <c r="M116" s="60">
        <v>1</v>
      </c>
      <c r="N116" s="60">
        <v>4</v>
      </c>
      <c r="O116" s="61">
        <v>0</v>
      </c>
      <c r="P116" s="60">
        <f t="shared" si="2"/>
        <v>8</v>
      </c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2.75" customHeight="1" x14ac:dyDescent="0.2">
      <c r="A117" s="1" t="s">
        <v>295</v>
      </c>
      <c r="B117" s="14" t="s">
        <v>395</v>
      </c>
      <c r="C117" s="14" t="s">
        <v>8</v>
      </c>
      <c r="D117" s="14" t="s">
        <v>396</v>
      </c>
      <c r="E117" s="14" t="s">
        <v>397</v>
      </c>
      <c r="F117" s="14" t="s">
        <v>674</v>
      </c>
      <c r="G117" s="18">
        <v>37717</v>
      </c>
      <c r="H117" s="14" t="s">
        <v>926</v>
      </c>
      <c r="I117" s="1" t="s">
        <v>929</v>
      </c>
      <c r="J117" s="1" t="s">
        <v>677</v>
      </c>
      <c r="K117" s="60">
        <v>1</v>
      </c>
      <c r="L117" s="60">
        <v>0</v>
      </c>
      <c r="M117" s="60">
        <v>5</v>
      </c>
      <c r="N117" s="60">
        <v>2</v>
      </c>
      <c r="O117" s="61">
        <v>0</v>
      </c>
      <c r="P117" s="60">
        <f t="shared" si="2"/>
        <v>8</v>
      </c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2.75" customHeight="1" x14ac:dyDescent="0.2">
      <c r="A118" s="1" t="s">
        <v>295</v>
      </c>
      <c r="B118" s="14" t="s">
        <v>511</v>
      </c>
      <c r="C118" s="14" t="s">
        <v>159</v>
      </c>
      <c r="D118" s="14" t="s">
        <v>176</v>
      </c>
      <c r="E118" s="14" t="s">
        <v>512</v>
      </c>
      <c r="F118" s="14" t="s">
        <v>680</v>
      </c>
      <c r="G118" s="18">
        <v>38058</v>
      </c>
      <c r="H118" s="14" t="s">
        <v>926</v>
      </c>
      <c r="I118" s="1" t="s">
        <v>932</v>
      </c>
      <c r="J118" s="1" t="s">
        <v>691</v>
      </c>
      <c r="K118" s="60">
        <v>1</v>
      </c>
      <c r="L118" s="60">
        <v>0</v>
      </c>
      <c r="M118" s="60">
        <v>0</v>
      </c>
      <c r="N118" s="60">
        <v>0</v>
      </c>
      <c r="O118" s="61">
        <v>0</v>
      </c>
      <c r="P118" s="60">
        <f t="shared" si="2"/>
        <v>1</v>
      </c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2.75" customHeight="1" x14ac:dyDescent="0.2">
      <c r="A119" s="1" t="s">
        <v>295</v>
      </c>
      <c r="B119" s="14" t="s">
        <v>328</v>
      </c>
      <c r="C119" s="14" t="s">
        <v>329</v>
      </c>
      <c r="D119" s="14" t="s">
        <v>330</v>
      </c>
      <c r="E119" s="14" t="s">
        <v>331</v>
      </c>
      <c r="F119" s="14" t="s">
        <v>674</v>
      </c>
      <c r="G119" s="18">
        <v>38249</v>
      </c>
      <c r="H119" s="14" t="s">
        <v>926</v>
      </c>
      <c r="I119" s="1" t="s">
        <v>935</v>
      </c>
      <c r="J119" s="1" t="s">
        <v>691</v>
      </c>
      <c r="K119" s="60">
        <v>1</v>
      </c>
      <c r="L119" s="60">
        <v>1</v>
      </c>
      <c r="M119" s="60">
        <v>4</v>
      </c>
      <c r="N119" s="60">
        <v>1</v>
      </c>
      <c r="O119" s="61">
        <v>0</v>
      </c>
      <c r="P119" s="60">
        <f t="shared" si="2"/>
        <v>7</v>
      </c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2.75" customHeight="1" x14ac:dyDescent="0.2">
      <c r="A120" s="1" t="s">
        <v>295</v>
      </c>
      <c r="B120" s="14" t="s">
        <v>398</v>
      </c>
      <c r="C120" s="14" t="s">
        <v>399</v>
      </c>
      <c r="D120" s="14" t="s">
        <v>400</v>
      </c>
      <c r="E120" s="14" t="s">
        <v>401</v>
      </c>
      <c r="F120" s="14" t="s">
        <v>674</v>
      </c>
      <c r="G120" s="18">
        <v>37900</v>
      </c>
      <c r="H120" s="14" t="s">
        <v>926</v>
      </c>
      <c r="I120" s="1" t="s">
        <v>936</v>
      </c>
      <c r="J120" s="1" t="s">
        <v>691</v>
      </c>
      <c r="K120" s="60">
        <v>1</v>
      </c>
      <c r="L120" s="60">
        <v>0</v>
      </c>
      <c r="M120" s="60">
        <v>0</v>
      </c>
      <c r="N120" s="60">
        <v>1</v>
      </c>
      <c r="O120" s="61">
        <v>0</v>
      </c>
      <c r="P120" s="60">
        <f t="shared" si="2"/>
        <v>2</v>
      </c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2.75" customHeight="1" x14ac:dyDescent="0.2">
      <c r="A121" s="1" t="s">
        <v>188</v>
      </c>
      <c r="B121" s="14" t="s">
        <v>45</v>
      </c>
      <c r="C121" s="14" t="s">
        <v>359</v>
      </c>
      <c r="D121" s="14" t="s">
        <v>205</v>
      </c>
      <c r="E121" s="14" t="s">
        <v>360</v>
      </c>
      <c r="F121" s="14" t="s">
        <v>674</v>
      </c>
      <c r="G121" s="18">
        <v>37266</v>
      </c>
      <c r="H121" s="14" t="s">
        <v>937</v>
      </c>
      <c r="I121" s="1" t="s">
        <v>938</v>
      </c>
      <c r="J121" s="1" t="s">
        <v>677</v>
      </c>
      <c r="K121" s="60">
        <v>2</v>
      </c>
      <c r="L121" s="61">
        <v>0</v>
      </c>
      <c r="M121" s="60">
        <v>0</v>
      </c>
      <c r="N121" s="60">
        <v>0</v>
      </c>
      <c r="O121" s="61">
        <v>0</v>
      </c>
      <c r="P121" s="60">
        <f t="shared" si="2"/>
        <v>2</v>
      </c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2.75" customHeight="1" x14ac:dyDescent="0.2">
      <c r="A122" s="1" t="s">
        <v>188</v>
      </c>
      <c r="B122" s="14" t="s">
        <v>189</v>
      </c>
      <c r="C122" s="14" t="s">
        <v>176</v>
      </c>
      <c r="D122" s="14" t="s">
        <v>190</v>
      </c>
      <c r="E122" s="14" t="s">
        <v>191</v>
      </c>
      <c r="F122" s="14" t="s">
        <v>674</v>
      </c>
      <c r="G122" s="18">
        <v>37217</v>
      </c>
      <c r="H122" s="14" t="s">
        <v>940</v>
      </c>
      <c r="I122" s="1" t="s">
        <v>941</v>
      </c>
      <c r="J122" s="1" t="s">
        <v>683</v>
      </c>
      <c r="K122" s="60">
        <v>1</v>
      </c>
      <c r="L122" s="61">
        <v>0</v>
      </c>
      <c r="M122" s="60">
        <v>0</v>
      </c>
      <c r="N122" s="60">
        <v>0</v>
      </c>
      <c r="O122" s="61">
        <v>0</v>
      </c>
      <c r="P122" s="60">
        <f t="shared" si="2"/>
        <v>1</v>
      </c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2.75" customHeight="1" x14ac:dyDescent="0.2">
      <c r="A123" s="1" t="s">
        <v>188</v>
      </c>
      <c r="B123" s="14" t="s">
        <v>624</v>
      </c>
      <c r="C123" s="14" t="s">
        <v>195</v>
      </c>
      <c r="D123" s="14" t="s">
        <v>463</v>
      </c>
      <c r="E123" s="14" t="s">
        <v>625</v>
      </c>
      <c r="F123" s="14" t="s">
        <v>674</v>
      </c>
      <c r="G123" s="18">
        <v>37695</v>
      </c>
      <c r="H123" s="14" t="s">
        <v>942</v>
      </c>
      <c r="I123" s="1" t="s">
        <v>943</v>
      </c>
      <c r="J123" s="1" t="s">
        <v>677</v>
      </c>
      <c r="K123" s="60">
        <v>1</v>
      </c>
      <c r="L123" s="61">
        <v>0</v>
      </c>
      <c r="M123" s="60">
        <v>0</v>
      </c>
      <c r="N123" s="60">
        <v>1</v>
      </c>
      <c r="O123" s="61">
        <v>0</v>
      </c>
      <c r="P123" s="60">
        <f t="shared" si="2"/>
        <v>2</v>
      </c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2.75" customHeight="1" x14ac:dyDescent="0.2">
      <c r="A124" s="1" t="s">
        <v>188</v>
      </c>
      <c r="B124" s="14" t="s">
        <v>555</v>
      </c>
      <c r="C124" s="14" t="s">
        <v>556</v>
      </c>
      <c r="D124" s="14" t="s">
        <v>557</v>
      </c>
      <c r="E124" s="14" t="s">
        <v>558</v>
      </c>
      <c r="F124" s="14" t="s">
        <v>674</v>
      </c>
      <c r="G124" s="18">
        <v>37945</v>
      </c>
      <c r="H124" s="14" t="s">
        <v>944</v>
      </c>
      <c r="I124" s="1" t="s">
        <v>945</v>
      </c>
      <c r="J124" s="1" t="s">
        <v>677</v>
      </c>
      <c r="K124" s="60">
        <v>1</v>
      </c>
      <c r="L124" s="61">
        <v>0</v>
      </c>
      <c r="M124" s="60">
        <v>0</v>
      </c>
      <c r="N124" s="60">
        <v>1</v>
      </c>
      <c r="O124" s="61">
        <v>0</v>
      </c>
      <c r="P124" s="60">
        <f t="shared" si="2"/>
        <v>2</v>
      </c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2.75" customHeight="1" x14ac:dyDescent="0.2">
      <c r="A125" s="1" t="s">
        <v>188</v>
      </c>
      <c r="B125" s="14" t="s">
        <v>648</v>
      </c>
      <c r="C125" s="14" t="s">
        <v>21</v>
      </c>
      <c r="D125" s="14" t="s">
        <v>96</v>
      </c>
      <c r="E125" s="14" t="s">
        <v>649</v>
      </c>
      <c r="F125" s="14" t="s">
        <v>674</v>
      </c>
      <c r="G125" s="18">
        <v>37308</v>
      </c>
      <c r="H125" s="14" t="s">
        <v>947</v>
      </c>
      <c r="I125" s="1" t="s">
        <v>948</v>
      </c>
      <c r="J125" s="1" t="s">
        <v>683</v>
      </c>
      <c r="K125" s="60">
        <v>7</v>
      </c>
      <c r="L125" s="61">
        <v>0</v>
      </c>
      <c r="M125" s="60">
        <v>1</v>
      </c>
      <c r="N125" s="60">
        <v>1</v>
      </c>
      <c r="O125" s="61">
        <v>0</v>
      </c>
      <c r="P125" s="60">
        <f t="shared" si="2"/>
        <v>9</v>
      </c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2.75" customHeight="1" x14ac:dyDescent="0.2">
      <c r="A126" s="1" t="s">
        <v>188</v>
      </c>
      <c r="B126" s="14" t="s">
        <v>458</v>
      </c>
      <c r="C126" s="14" t="s">
        <v>459</v>
      </c>
      <c r="D126" s="14" t="s">
        <v>460</v>
      </c>
      <c r="E126" s="14" t="s">
        <v>461</v>
      </c>
      <c r="F126" s="14" t="s">
        <v>674</v>
      </c>
      <c r="G126" s="18">
        <v>38629</v>
      </c>
      <c r="H126" s="14" t="s">
        <v>949</v>
      </c>
      <c r="I126" s="1" t="s">
        <v>950</v>
      </c>
      <c r="J126" s="1" t="s">
        <v>29</v>
      </c>
      <c r="K126" s="60">
        <v>1</v>
      </c>
      <c r="L126" s="61">
        <v>0</v>
      </c>
      <c r="M126" s="60">
        <v>0</v>
      </c>
      <c r="N126" s="60">
        <v>0</v>
      </c>
      <c r="O126" s="61">
        <v>0</v>
      </c>
      <c r="P126" s="60">
        <f t="shared" si="2"/>
        <v>1</v>
      </c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2.75" customHeight="1" x14ac:dyDescent="0.2">
      <c r="A127" s="1" t="s">
        <v>218</v>
      </c>
      <c r="B127" s="14" t="s">
        <v>626</v>
      </c>
      <c r="C127" s="14" t="s">
        <v>50</v>
      </c>
      <c r="D127" s="14" t="s">
        <v>627</v>
      </c>
      <c r="E127" s="14" t="s">
        <v>951</v>
      </c>
      <c r="F127" s="14" t="s">
        <v>674</v>
      </c>
      <c r="G127" s="19">
        <v>38394</v>
      </c>
      <c r="H127" s="14" t="s">
        <v>953</v>
      </c>
      <c r="I127" s="1" t="s">
        <v>954</v>
      </c>
      <c r="J127" s="1" t="s">
        <v>29</v>
      </c>
      <c r="K127" s="60">
        <v>1</v>
      </c>
      <c r="L127" s="60">
        <v>0</v>
      </c>
      <c r="M127" s="60">
        <v>0</v>
      </c>
      <c r="N127" s="60">
        <v>1</v>
      </c>
      <c r="O127" s="61">
        <v>0</v>
      </c>
      <c r="P127" s="60">
        <f t="shared" si="2"/>
        <v>2</v>
      </c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2.75" customHeight="1" x14ac:dyDescent="0.2">
      <c r="A128" s="1" t="s">
        <v>218</v>
      </c>
      <c r="B128" s="14" t="s">
        <v>462</v>
      </c>
      <c r="C128" s="14" t="s">
        <v>463</v>
      </c>
      <c r="D128" s="14" t="s">
        <v>386</v>
      </c>
      <c r="E128" s="14" t="s">
        <v>955</v>
      </c>
      <c r="F128" s="14" t="s">
        <v>674</v>
      </c>
      <c r="G128" s="19">
        <v>37336</v>
      </c>
      <c r="H128" s="14" t="s">
        <v>956</v>
      </c>
      <c r="I128" s="1" t="s">
        <v>957</v>
      </c>
      <c r="J128" s="1" t="s">
        <v>683</v>
      </c>
      <c r="K128" s="60">
        <v>1</v>
      </c>
      <c r="L128" s="60">
        <v>0</v>
      </c>
      <c r="M128" s="60">
        <v>4</v>
      </c>
      <c r="N128" s="60">
        <v>1</v>
      </c>
      <c r="O128" s="61">
        <v>0</v>
      </c>
      <c r="P128" s="60">
        <f t="shared" si="2"/>
        <v>6</v>
      </c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2.75" customHeight="1" x14ac:dyDescent="0.2">
      <c r="A129" s="1" t="s">
        <v>218</v>
      </c>
      <c r="B129" s="14" t="s">
        <v>513</v>
      </c>
      <c r="C129" s="14" t="s">
        <v>514</v>
      </c>
      <c r="D129" s="14"/>
      <c r="E129" s="14" t="s">
        <v>958</v>
      </c>
      <c r="F129" s="14" t="s">
        <v>680</v>
      </c>
      <c r="G129" s="19">
        <v>37503</v>
      </c>
      <c r="H129" s="14" t="s">
        <v>960</v>
      </c>
      <c r="I129" s="1" t="s">
        <v>961</v>
      </c>
      <c r="J129" s="1" t="s">
        <v>683</v>
      </c>
      <c r="K129" s="60">
        <v>1</v>
      </c>
      <c r="L129" s="60">
        <v>0</v>
      </c>
      <c r="M129" s="60">
        <v>0</v>
      </c>
      <c r="N129" s="60">
        <v>0</v>
      </c>
      <c r="O129" s="61">
        <v>0</v>
      </c>
      <c r="P129" s="60">
        <f t="shared" si="2"/>
        <v>1</v>
      </c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2.75" customHeight="1" x14ac:dyDescent="0.2">
      <c r="A130" s="1" t="s">
        <v>218</v>
      </c>
      <c r="B130" s="14" t="s">
        <v>219</v>
      </c>
      <c r="C130" s="14" t="s">
        <v>220</v>
      </c>
      <c r="D130" s="14" t="s">
        <v>221</v>
      </c>
      <c r="E130" s="14" t="s">
        <v>962</v>
      </c>
      <c r="F130" s="14" t="s">
        <v>674</v>
      </c>
      <c r="G130" s="19">
        <v>37481</v>
      </c>
      <c r="H130" s="14" t="s">
        <v>963</v>
      </c>
      <c r="I130" s="1" t="s">
        <v>964</v>
      </c>
      <c r="J130" s="1" t="s">
        <v>677</v>
      </c>
      <c r="K130" s="60">
        <v>7</v>
      </c>
      <c r="L130" s="60">
        <v>7</v>
      </c>
      <c r="M130" s="60">
        <v>0</v>
      </c>
      <c r="N130" s="60">
        <v>7</v>
      </c>
      <c r="O130" s="61">
        <v>0</v>
      </c>
      <c r="P130" s="60">
        <f t="shared" si="2"/>
        <v>21</v>
      </c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2.75" customHeight="1" x14ac:dyDescent="0.2">
      <c r="A131" s="1" t="s">
        <v>218</v>
      </c>
      <c r="B131" s="14" t="s">
        <v>95</v>
      </c>
      <c r="C131" s="14" t="s">
        <v>96</v>
      </c>
      <c r="D131" s="14" t="s">
        <v>97</v>
      </c>
      <c r="E131" s="14" t="s">
        <v>966</v>
      </c>
      <c r="F131" s="14" t="s">
        <v>674</v>
      </c>
      <c r="G131" s="19">
        <v>39043</v>
      </c>
      <c r="H131" s="14" t="s">
        <v>967</v>
      </c>
      <c r="I131" s="1" t="s">
        <v>968</v>
      </c>
      <c r="J131" s="1" t="s">
        <v>29</v>
      </c>
      <c r="K131" s="60">
        <v>1</v>
      </c>
      <c r="L131" s="60">
        <v>0</v>
      </c>
      <c r="M131" s="60">
        <v>0</v>
      </c>
      <c r="N131" s="60">
        <v>1</v>
      </c>
      <c r="O131" s="61">
        <v>0</v>
      </c>
      <c r="P131" s="60">
        <f t="shared" si="2"/>
        <v>2</v>
      </c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2.75" customHeight="1" x14ac:dyDescent="0.2">
      <c r="A132" s="1" t="s">
        <v>218</v>
      </c>
      <c r="B132" s="14" t="s">
        <v>408</v>
      </c>
      <c r="C132" s="14" t="s">
        <v>409</v>
      </c>
      <c r="D132" s="14" t="s">
        <v>410</v>
      </c>
      <c r="E132" s="14" t="s">
        <v>969</v>
      </c>
      <c r="F132" s="14" t="s">
        <v>680</v>
      </c>
      <c r="G132" s="19">
        <v>37599</v>
      </c>
      <c r="H132" s="14" t="s">
        <v>970</v>
      </c>
      <c r="I132" s="1" t="s">
        <v>971</v>
      </c>
      <c r="J132" s="1" t="s">
        <v>683</v>
      </c>
      <c r="K132" s="60">
        <v>1</v>
      </c>
      <c r="L132" s="60">
        <v>0</v>
      </c>
      <c r="M132" s="60">
        <v>0</v>
      </c>
      <c r="N132" s="60">
        <v>1</v>
      </c>
      <c r="O132" s="61">
        <v>0</v>
      </c>
      <c r="P132" s="60">
        <f t="shared" si="2"/>
        <v>2</v>
      </c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2.75" customHeight="1" x14ac:dyDescent="0.2">
      <c r="A133" s="1" t="s">
        <v>39</v>
      </c>
      <c r="B133" s="14" t="s">
        <v>402</v>
      </c>
      <c r="C133" s="14" t="s">
        <v>403</v>
      </c>
      <c r="D133" s="14" t="s">
        <v>28</v>
      </c>
      <c r="E133" s="14" t="s">
        <v>404</v>
      </c>
      <c r="F133" s="14" t="s">
        <v>680</v>
      </c>
      <c r="G133" s="18">
        <v>37914</v>
      </c>
      <c r="H133" s="14" t="s">
        <v>972</v>
      </c>
      <c r="I133" s="1" t="s">
        <v>973</v>
      </c>
      <c r="J133" s="1" t="s">
        <v>691</v>
      </c>
      <c r="K133" s="60">
        <v>1</v>
      </c>
      <c r="L133" s="61">
        <v>0</v>
      </c>
      <c r="M133" s="61">
        <v>0</v>
      </c>
      <c r="N133" s="60">
        <v>1</v>
      </c>
      <c r="O133" s="61">
        <v>0</v>
      </c>
      <c r="P133" s="60">
        <f t="shared" si="2"/>
        <v>2</v>
      </c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2.75" customHeight="1" x14ac:dyDescent="0.2">
      <c r="A134" s="1" t="s">
        <v>39</v>
      </c>
      <c r="B134" s="14" t="s">
        <v>309</v>
      </c>
      <c r="C134" s="14" t="s">
        <v>310</v>
      </c>
      <c r="D134" s="14" t="s">
        <v>310</v>
      </c>
      <c r="E134" s="14" t="s">
        <v>311</v>
      </c>
      <c r="F134" s="14" t="s">
        <v>674</v>
      </c>
      <c r="G134" s="18">
        <v>37283</v>
      </c>
      <c r="H134" s="14" t="s">
        <v>974</v>
      </c>
      <c r="I134" s="1" t="s">
        <v>975</v>
      </c>
      <c r="J134" s="1" t="s">
        <v>683</v>
      </c>
      <c r="K134" s="60">
        <v>1</v>
      </c>
      <c r="L134" s="61">
        <v>0</v>
      </c>
      <c r="M134" s="61">
        <v>0</v>
      </c>
      <c r="N134" s="60">
        <v>1</v>
      </c>
      <c r="O134" s="61">
        <v>0</v>
      </c>
      <c r="P134" s="60">
        <f t="shared" si="2"/>
        <v>2</v>
      </c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2.75" customHeight="1" x14ac:dyDescent="0.2">
      <c r="A135" s="1" t="s">
        <v>39</v>
      </c>
      <c r="B135" s="14" t="s">
        <v>312</v>
      </c>
      <c r="C135" s="14" t="s">
        <v>313</v>
      </c>
      <c r="D135" s="14" t="s">
        <v>21</v>
      </c>
      <c r="E135" s="14" t="s">
        <v>314</v>
      </c>
      <c r="F135" s="14" t="s">
        <v>674</v>
      </c>
      <c r="G135" s="18">
        <v>37269</v>
      </c>
      <c r="H135" s="14" t="s">
        <v>976</v>
      </c>
      <c r="I135" s="1" t="s">
        <v>731</v>
      </c>
      <c r="J135" s="1" t="s">
        <v>683</v>
      </c>
      <c r="K135" s="60">
        <v>1</v>
      </c>
      <c r="L135" s="61">
        <v>0</v>
      </c>
      <c r="M135" s="61">
        <v>0</v>
      </c>
      <c r="N135" s="60">
        <v>1</v>
      </c>
      <c r="O135" s="61">
        <v>0</v>
      </c>
      <c r="P135" s="60">
        <f t="shared" si="2"/>
        <v>2</v>
      </c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2.75" customHeight="1" x14ac:dyDescent="0.2">
      <c r="A136" s="1" t="s">
        <v>39</v>
      </c>
      <c r="B136" s="14" t="s">
        <v>40</v>
      </c>
      <c r="C136" s="14" t="s">
        <v>41</v>
      </c>
      <c r="D136" s="14" t="s">
        <v>42</v>
      </c>
      <c r="E136" s="14" t="s">
        <v>43</v>
      </c>
      <c r="F136" s="14" t="s">
        <v>674</v>
      </c>
      <c r="G136" s="18">
        <v>37425</v>
      </c>
      <c r="H136" s="14" t="s">
        <v>977</v>
      </c>
      <c r="I136" s="1" t="s">
        <v>978</v>
      </c>
      <c r="J136" s="1" t="s">
        <v>683</v>
      </c>
      <c r="K136" s="60">
        <v>1</v>
      </c>
      <c r="L136" s="61">
        <v>0</v>
      </c>
      <c r="M136" s="61">
        <v>0</v>
      </c>
      <c r="N136" s="60">
        <v>1</v>
      </c>
      <c r="O136" s="61">
        <v>0</v>
      </c>
      <c r="P136" s="60">
        <f t="shared" si="2"/>
        <v>2</v>
      </c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2.75" customHeight="1" x14ac:dyDescent="0.2">
      <c r="A137" s="1" t="s">
        <v>39</v>
      </c>
      <c r="B137" s="14" t="s">
        <v>361</v>
      </c>
      <c r="C137" s="14" t="s">
        <v>323</v>
      </c>
      <c r="D137" s="14" t="s">
        <v>362</v>
      </c>
      <c r="E137" s="14" t="s">
        <v>363</v>
      </c>
      <c r="F137" s="14" t="s">
        <v>674</v>
      </c>
      <c r="G137" s="18">
        <v>37317</v>
      </c>
      <c r="H137" s="14" t="s">
        <v>979</v>
      </c>
      <c r="I137" s="1" t="s">
        <v>980</v>
      </c>
      <c r="J137" s="1" t="s">
        <v>683</v>
      </c>
      <c r="K137" s="60">
        <v>1</v>
      </c>
      <c r="L137" s="61">
        <v>0</v>
      </c>
      <c r="M137" s="61">
        <v>0</v>
      </c>
      <c r="N137" s="60">
        <v>1</v>
      </c>
      <c r="O137" s="61">
        <v>0</v>
      </c>
      <c r="P137" s="60">
        <f t="shared" si="2"/>
        <v>2</v>
      </c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2.75" customHeight="1" x14ac:dyDescent="0.2">
      <c r="A138" s="1" t="s">
        <v>39</v>
      </c>
      <c r="B138" s="14" t="s">
        <v>44</v>
      </c>
      <c r="C138" s="14" t="s">
        <v>46</v>
      </c>
      <c r="D138" s="14" t="s">
        <v>48</v>
      </c>
      <c r="E138" s="14" t="s">
        <v>49</v>
      </c>
      <c r="F138" s="14" t="s">
        <v>680</v>
      </c>
      <c r="G138" s="18">
        <v>37981</v>
      </c>
      <c r="H138" s="14" t="s">
        <v>981</v>
      </c>
      <c r="I138" s="1" t="s">
        <v>982</v>
      </c>
      <c r="J138" s="1" t="s">
        <v>677</v>
      </c>
      <c r="K138" s="60">
        <v>0</v>
      </c>
      <c r="L138" s="61">
        <v>0</v>
      </c>
      <c r="M138" s="61">
        <v>0</v>
      </c>
      <c r="N138" s="60">
        <v>1</v>
      </c>
      <c r="O138" s="61">
        <v>0</v>
      </c>
      <c r="P138" s="60">
        <f t="shared" si="2"/>
        <v>1</v>
      </c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2.75" customHeight="1" x14ac:dyDescent="0.2">
      <c r="A139" s="1" t="s">
        <v>54</v>
      </c>
      <c r="B139" s="14" t="s">
        <v>127</v>
      </c>
      <c r="C139" s="14" t="s">
        <v>128</v>
      </c>
      <c r="D139" s="14" t="s">
        <v>129</v>
      </c>
      <c r="E139" s="14" t="s">
        <v>130</v>
      </c>
      <c r="F139" s="14" t="s">
        <v>674</v>
      </c>
      <c r="G139" s="19">
        <v>37432</v>
      </c>
      <c r="H139" s="14" t="s">
        <v>983</v>
      </c>
      <c r="I139" s="1" t="s">
        <v>984</v>
      </c>
      <c r="J139" s="1" t="s">
        <v>683</v>
      </c>
      <c r="K139" s="60">
        <v>7</v>
      </c>
      <c r="L139" s="61">
        <v>0</v>
      </c>
      <c r="M139" s="60">
        <v>0</v>
      </c>
      <c r="N139" s="60">
        <v>1</v>
      </c>
      <c r="O139" s="60">
        <v>3</v>
      </c>
      <c r="P139" s="60">
        <f t="shared" si="2"/>
        <v>11</v>
      </c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2.75" customHeight="1" x14ac:dyDescent="0.2">
      <c r="A140" s="1" t="s">
        <v>54</v>
      </c>
      <c r="B140" s="14" t="s">
        <v>117</v>
      </c>
      <c r="C140" s="14" t="s">
        <v>118</v>
      </c>
      <c r="D140" s="14" t="s">
        <v>87</v>
      </c>
      <c r="E140" s="14" t="s">
        <v>119</v>
      </c>
      <c r="F140" s="14" t="s">
        <v>674</v>
      </c>
      <c r="G140" s="19">
        <v>37550</v>
      </c>
      <c r="H140" s="14" t="s">
        <v>985</v>
      </c>
      <c r="I140" s="1" t="s">
        <v>986</v>
      </c>
      <c r="J140" s="1" t="s">
        <v>677</v>
      </c>
      <c r="K140" s="60">
        <v>7</v>
      </c>
      <c r="L140" s="61">
        <v>0</v>
      </c>
      <c r="M140" s="60">
        <v>0</v>
      </c>
      <c r="N140" s="60">
        <v>6</v>
      </c>
      <c r="O140" s="60">
        <v>0</v>
      </c>
      <c r="P140" s="60">
        <f t="shared" si="2"/>
        <v>13</v>
      </c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2.75" customHeight="1" x14ac:dyDescent="0.2">
      <c r="A141" s="1" t="s">
        <v>54</v>
      </c>
      <c r="B141" s="14" t="s">
        <v>55</v>
      </c>
      <c r="C141" s="14" t="s">
        <v>56</v>
      </c>
      <c r="D141" s="14" t="s">
        <v>57</v>
      </c>
      <c r="E141" s="14" t="s">
        <v>58</v>
      </c>
      <c r="F141" s="14" t="s">
        <v>680</v>
      </c>
      <c r="G141" s="19">
        <v>38070</v>
      </c>
      <c r="H141" s="14" t="s">
        <v>987</v>
      </c>
      <c r="I141" s="1" t="s">
        <v>988</v>
      </c>
      <c r="J141" s="1" t="s">
        <v>691</v>
      </c>
      <c r="K141" s="60">
        <v>6</v>
      </c>
      <c r="L141" s="61">
        <v>0</v>
      </c>
      <c r="M141" s="60">
        <v>1</v>
      </c>
      <c r="N141" s="60">
        <v>1</v>
      </c>
      <c r="O141" s="60">
        <v>0</v>
      </c>
      <c r="P141" s="60">
        <f t="shared" si="2"/>
        <v>8</v>
      </c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2.75" customHeight="1" x14ac:dyDescent="0.2">
      <c r="A142" s="1" t="s">
        <v>54</v>
      </c>
      <c r="B142" s="14" t="s">
        <v>243</v>
      </c>
      <c r="C142" s="14" t="s">
        <v>244</v>
      </c>
      <c r="D142" s="14" t="s">
        <v>245</v>
      </c>
      <c r="E142" s="14" t="s">
        <v>246</v>
      </c>
      <c r="F142" s="14" t="s">
        <v>674</v>
      </c>
      <c r="G142" s="19">
        <v>37272</v>
      </c>
      <c r="H142" s="14" t="s">
        <v>989</v>
      </c>
      <c r="I142" s="1" t="s">
        <v>990</v>
      </c>
      <c r="J142" s="1" t="s">
        <v>683</v>
      </c>
      <c r="K142" s="60">
        <v>1</v>
      </c>
      <c r="L142" s="61">
        <v>0</v>
      </c>
      <c r="M142" s="60">
        <v>0</v>
      </c>
      <c r="N142" s="60">
        <v>1</v>
      </c>
      <c r="O142" s="60">
        <v>0</v>
      </c>
      <c r="P142" s="60">
        <f t="shared" si="2"/>
        <v>2</v>
      </c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2.75" customHeight="1" x14ac:dyDescent="0.2">
      <c r="A143" s="1" t="s">
        <v>54</v>
      </c>
      <c r="B143" s="14" t="s">
        <v>72</v>
      </c>
      <c r="C143" s="14" t="s">
        <v>73</v>
      </c>
      <c r="D143" s="14" t="s">
        <v>75</v>
      </c>
      <c r="E143" s="14" t="s">
        <v>77</v>
      </c>
      <c r="F143" s="14" t="s">
        <v>674</v>
      </c>
      <c r="G143" s="19">
        <v>38457</v>
      </c>
      <c r="H143" s="14" t="s">
        <v>991</v>
      </c>
      <c r="I143" s="1" t="s">
        <v>992</v>
      </c>
      <c r="J143" s="1" t="s">
        <v>29</v>
      </c>
      <c r="K143" s="60">
        <v>5</v>
      </c>
      <c r="L143" s="61">
        <v>0</v>
      </c>
      <c r="M143" s="60">
        <v>4</v>
      </c>
      <c r="N143" s="60">
        <v>1</v>
      </c>
      <c r="O143" s="60">
        <v>0</v>
      </c>
      <c r="P143" s="60">
        <f t="shared" si="2"/>
        <v>10</v>
      </c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2.75" customHeight="1" x14ac:dyDescent="0.2">
      <c r="A144" s="1" t="s">
        <v>54</v>
      </c>
      <c r="B144" s="14" t="s">
        <v>405</v>
      </c>
      <c r="C144" s="14" t="s">
        <v>114</v>
      </c>
      <c r="D144" s="14" t="s">
        <v>406</v>
      </c>
      <c r="E144" s="14" t="s">
        <v>407</v>
      </c>
      <c r="F144" s="14" t="s">
        <v>680</v>
      </c>
      <c r="G144" s="19">
        <v>38140</v>
      </c>
      <c r="H144" s="14" t="s">
        <v>993</v>
      </c>
      <c r="I144" s="1" t="s">
        <v>994</v>
      </c>
      <c r="J144" s="1" t="s">
        <v>691</v>
      </c>
      <c r="K144" s="60">
        <v>1</v>
      </c>
      <c r="L144" s="61">
        <v>0</v>
      </c>
      <c r="M144" s="60">
        <v>0</v>
      </c>
      <c r="N144" s="60">
        <v>1</v>
      </c>
      <c r="O144" s="60">
        <v>0</v>
      </c>
      <c r="P144" s="60">
        <f t="shared" si="2"/>
        <v>2</v>
      </c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2.75" customHeight="1" x14ac:dyDescent="0.2">
      <c r="A145" s="1" t="s">
        <v>59</v>
      </c>
      <c r="B145" s="14" t="s">
        <v>315</v>
      </c>
      <c r="C145" s="14" t="s">
        <v>292</v>
      </c>
      <c r="D145" s="14" t="s">
        <v>112</v>
      </c>
      <c r="E145" s="14" t="s">
        <v>316</v>
      </c>
      <c r="F145" s="14" t="s">
        <v>674</v>
      </c>
      <c r="G145" s="18">
        <v>37534</v>
      </c>
      <c r="H145" s="14" t="s">
        <v>995</v>
      </c>
      <c r="I145" s="1" t="s">
        <v>996</v>
      </c>
      <c r="J145" s="1" t="s">
        <v>683</v>
      </c>
      <c r="K145" s="60">
        <v>7</v>
      </c>
      <c r="L145" s="61">
        <v>0</v>
      </c>
      <c r="M145" s="60">
        <v>0</v>
      </c>
      <c r="N145" s="60">
        <v>7</v>
      </c>
      <c r="O145" s="60">
        <v>0</v>
      </c>
      <c r="P145" s="60">
        <f t="shared" si="2"/>
        <v>14</v>
      </c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2.75" customHeight="1" x14ac:dyDescent="0.2">
      <c r="A146" s="1" t="s">
        <v>59</v>
      </c>
      <c r="B146" s="14" t="s">
        <v>92</v>
      </c>
      <c r="C146" s="14" t="s">
        <v>76</v>
      </c>
      <c r="D146" s="14" t="s">
        <v>93</v>
      </c>
      <c r="E146" s="14" t="s">
        <v>94</v>
      </c>
      <c r="F146" s="14" t="s">
        <v>674</v>
      </c>
      <c r="G146" s="18">
        <v>37259</v>
      </c>
      <c r="H146" s="14" t="s">
        <v>997</v>
      </c>
      <c r="I146" s="1" t="s">
        <v>996</v>
      </c>
      <c r="J146" s="1" t="s">
        <v>683</v>
      </c>
      <c r="K146" s="60">
        <v>7</v>
      </c>
      <c r="L146" s="61">
        <v>0</v>
      </c>
      <c r="M146" s="60">
        <v>0</v>
      </c>
      <c r="N146" s="60">
        <v>7</v>
      </c>
      <c r="O146" s="60">
        <v>0</v>
      </c>
      <c r="P146" s="60">
        <f t="shared" si="2"/>
        <v>14</v>
      </c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2.75" customHeight="1" x14ac:dyDescent="0.2">
      <c r="A147" s="1" t="s">
        <v>59</v>
      </c>
      <c r="B147" s="14" t="s">
        <v>61</v>
      </c>
      <c r="C147" s="14" t="s">
        <v>63</v>
      </c>
      <c r="D147" s="14" t="s">
        <v>64</v>
      </c>
      <c r="E147" s="14" t="s">
        <v>66</v>
      </c>
      <c r="F147" s="14" t="s">
        <v>680</v>
      </c>
      <c r="G147" s="18">
        <v>37203</v>
      </c>
      <c r="H147" s="14" t="s">
        <v>998</v>
      </c>
      <c r="I147" s="1" t="s">
        <v>999</v>
      </c>
      <c r="J147" s="1" t="s">
        <v>683</v>
      </c>
      <c r="K147" s="60">
        <v>5</v>
      </c>
      <c r="L147" s="61">
        <v>0</v>
      </c>
      <c r="M147" s="60">
        <v>6</v>
      </c>
      <c r="N147" s="60">
        <v>1</v>
      </c>
      <c r="O147" s="60">
        <v>0</v>
      </c>
      <c r="P147" s="60">
        <f t="shared" si="2"/>
        <v>12</v>
      </c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2.75" customHeight="1" x14ac:dyDescent="0.2">
      <c r="A148" s="1" t="s">
        <v>59</v>
      </c>
      <c r="B148" s="14" t="s">
        <v>198</v>
      </c>
      <c r="C148" s="14" t="s">
        <v>516</v>
      </c>
      <c r="D148" s="14" t="s">
        <v>205</v>
      </c>
      <c r="E148" s="14" t="s">
        <v>517</v>
      </c>
      <c r="F148" s="14" t="s">
        <v>674</v>
      </c>
      <c r="G148" s="18">
        <v>38230</v>
      </c>
      <c r="H148" s="14" t="s">
        <v>1000</v>
      </c>
      <c r="I148" s="1" t="s">
        <v>1001</v>
      </c>
      <c r="J148" s="1" t="s">
        <v>691</v>
      </c>
      <c r="K148" s="60">
        <v>7</v>
      </c>
      <c r="L148" s="61">
        <v>0</v>
      </c>
      <c r="M148" s="60">
        <v>4</v>
      </c>
      <c r="N148" s="60">
        <v>5</v>
      </c>
      <c r="O148" s="60">
        <v>0</v>
      </c>
      <c r="P148" s="60">
        <f t="shared" si="2"/>
        <v>16</v>
      </c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2.75" customHeight="1" x14ac:dyDescent="0.2">
      <c r="A149" s="1" t="s">
        <v>59</v>
      </c>
      <c r="B149" s="14" t="s">
        <v>317</v>
      </c>
      <c r="C149" s="14" t="s">
        <v>96</v>
      </c>
      <c r="D149" s="14" t="s">
        <v>176</v>
      </c>
      <c r="E149" s="14" t="s">
        <v>318</v>
      </c>
      <c r="F149" s="14" t="s">
        <v>674</v>
      </c>
      <c r="G149" s="18">
        <v>37343</v>
      </c>
      <c r="H149" s="14" t="s">
        <v>1002</v>
      </c>
      <c r="I149" s="1" t="s">
        <v>996</v>
      </c>
      <c r="J149" s="1" t="s">
        <v>683</v>
      </c>
      <c r="K149" s="60">
        <v>4</v>
      </c>
      <c r="L149" s="61">
        <v>0</v>
      </c>
      <c r="M149" s="60">
        <v>0</v>
      </c>
      <c r="N149" s="60">
        <v>1</v>
      </c>
      <c r="O149" s="60">
        <v>5</v>
      </c>
      <c r="P149" s="60">
        <f t="shared" si="2"/>
        <v>10</v>
      </c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2.75" customHeight="1" x14ac:dyDescent="0.2">
      <c r="A150" s="1" t="s">
        <v>59</v>
      </c>
      <c r="B150" s="14" t="s">
        <v>364</v>
      </c>
      <c r="C150" s="14" t="s">
        <v>76</v>
      </c>
      <c r="D150" s="14" t="s">
        <v>76</v>
      </c>
      <c r="E150" s="14" t="s">
        <v>365</v>
      </c>
      <c r="F150" s="14" t="s">
        <v>674</v>
      </c>
      <c r="G150" s="18">
        <v>38111</v>
      </c>
      <c r="H150" s="14" t="s">
        <v>1003</v>
      </c>
      <c r="I150" s="1" t="s">
        <v>999</v>
      </c>
      <c r="J150" s="1" t="s">
        <v>691</v>
      </c>
      <c r="K150" s="60">
        <v>4</v>
      </c>
      <c r="L150" s="61">
        <v>0</v>
      </c>
      <c r="M150" s="60">
        <v>0</v>
      </c>
      <c r="N150" s="60">
        <v>1</v>
      </c>
      <c r="O150" s="60">
        <v>0</v>
      </c>
      <c r="P150" s="60">
        <f t="shared" si="2"/>
        <v>5</v>
      </c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2.75" customHeight="1" x14ac:dyDescent="0.2">
      <c r="A151" s="1" t="s">
        <v>143</v>
      </c>
      <c r="B151" s="14" t="s">
        <v>518</v>
      </c>
      <c r="C151" s="14" t="s">
        <v>467</v>
      </c>
      <c r="D151" s="14" t="s">
        <v>520</v>
      </c>
      <c r="E151" s="14" t="s">
        <v>521</v>
      </c>
      <c r="F151" s="14" t="s">
        <v>680</v>
      </c>
      <c r="G151" s="19">
        <v>37260</v>
      </c>
      <c r="H151" s="14" t="s">
        <v>1004</v>
      </c>
      <c r="I151" s="1" t="s">
        <v>1005</v>
      </c>
      <c r="J151" s="1" t="s">
        <v>683</v>
      </c>
      <c r="K151" s="60">
        <v>1</v>
      </c>
      <c r="L151" s="61">
        <v>0</v>
      </c>
      <c r="M151" s="61">
        <v>0</v>
      </c>
      <c r="N151" s="60">
        <v>1</v>
      </c>
      <c r="O151" s="60">
        <v>0</v>
      </c>
      <c r="P151" s="60">
        <f t="shared" si="2"/>
        <v>2</v>
      </c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2.75" customHeight="1" x14ac:dyDescent="0.2">
      <c r="A152" s="1" t="s">
        <v>143</v>
      </c>
      <c r="B152" s="14" t="s">
        <v>144</v>
      </c>
      <c r="C152" s="14" t="s">
        <v>145</v>
      </c>
      <c r="D152" s="14" t="s">
        <v>146</v>
      </c>
      <c r="E152" s="14" t="s">
        <v>147</v>
      </c>
      <c r="F152" s="14" t="s">
        <v>674</v>
      </c>
      <c r="G152" s="19">
        <v>37118</v>
      </c>
      <c r="H152" s="14" t="s">
        <v>1006</v>
      </c>
      <c r="I152" s="1" t="s">
        <v>1007</v>
      </c>
      <c r="J152" s="1" t="s">
        <v>683</v>
      </c>
      <c r="K152" s="60">
        <v>4</v>
      </c>
      <c r="L152" s="61">
        <v>0</v>
      </c>
      <c r="M152" s="61">
        <v>0</v>
      </c>
      <c r="N152" s="60">
        <v>7</v>
      </c>
      <c r="O152" s="60">
        <v>0</v>
      </c>
      <c r="P152" s="60">
        <f t="shared" si="2"/>
        <v>11</v>
      </c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2.75" customHeight="1" x14ac:dyDescent="0.2">
      <c r="A153" s="1" t="s">
        <v>143</v>
      </c>
      <c r="B153" s="14" t="s">
        <v>251</v>
      </c>
      <c r="C153" s="14" t="s">
        <v>35</v>
      </c>
      <c r="D153" s="14" t="s">
        <v>252</v>
      </c>
      <c r="E153" s="14" t="s">
        <v>253</v>
      </c>
      <c r="F153" s="14" t="s">
        <v>674</v>
      </c>
      <c r="G153" s="19">
        <v>37416</v>
      </c>
      <c r="H153" s="14" t="s">
        <v>1008</v>
      </c>
      <c r="I153" s="1" t="s">
        <v>1009</v>
      </c>
      <c r="J153" s="1" t="s">
        <v>683</v>
      </c>
      <c r="K153" s="60">
        <v>1</v>
      </c>
      <c r="L153" s="61">
        <v>0</v>
      </c>
      <c r="M153" s="61">
        <v>0</v>
      </c>
      <c r="N153" s="60">
        <v>1</v>
      </c>
      <c r="O153" s="60">
        <v>0</v>
      </c>
      <c r="P153" s="60">
        <f t="shared" si="2"/>
        <v>2</v>
      </c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2.75" customHeight="1" x14ac:dyDescent="0.2">
      <c r="A154" s="1" t="s">
        <v>143</v>
      </c>
      <c r="B154" s="14" t="s">
        <v>366</v>
      </c>
      <c r="C154" s="14" t="s">
        <v>367</v>
      </c>
      <c r="D154" s="14" t="s">
        <v>368</v>
      </c>
      <c r="E154" s="14" t="s">
        <v>369</v>
      </c>
      <c r="F154" s="14" t="s">
        <v>674</v>
      </c>
      <c r="G154" s="19">
        <v>37479</v>
      </c>
      <c r="H154" s="14" t="s">
        <v>1010</v>
      </c>
      <c r="I154" s="1" t="s">
        <v>1009</v>
      </c>
      <c r="J154" s="1" t="s">
        <v>683</v>
      </c>
      <c r="K154" s="60">
        <v>1</v>
      </c>
      <c r="L154" s="61">
        <v>0</v>
      </c>
      <c r="M154" s="61">
        <v>0</v>
      </c>
      <c r="N154" s="60">
        <v>1</v>
      </c>
      <c r="O154" s="60">
        <v>0</v>
      </c>
      <c r="P154" s="60">
        <f t="shared" si="2"/>
        <v>2</v>
      </c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2.75" customHeight="1" x14ac:dyDescent="0.2">
      <c r="A155" s="1" t="s">
        <v>143</v>
      </c>
      <c r="B155" s="14" t="s">
        <v>588</v>
      </c>
      <c r="C155" s="14" t="s">
        <v>73</v>
      </c>
      <c r="D155" s="14" t="s">
        <v>589</v>
      </c>
      <c r="E155" s="14" t="s">
        <v>590</v>
      </c>
      <c r="F155" s="14" t="s">
        <v>674</v>
      </c>
      <c r="G155" s="19">
        <v>37139</v>
      </c>
      <c r="H155" s="14" t="s">
        <v>1011</v>
      </c>
      <c r="I155" s="1" t="s">
        <v>1009</v>
      </c>
      <c r="J155" s="1" t="s">
        <v>683</v>
      </c>
      <c r="K155" s="60">
        <v>1</v>
      </c>
      <c r="L155" s="61">
        <v>0</v>
      </c>
      <c r="M155" s="61">
        <v>0</v>
      </c>
      <c r="N155" s="60">
        <v>1</v>
      </c>
      <c r="O155" s="60">
        <v>0</v>
      </c>
      <c r="P155" s="60">
        <f t="shared" si="2"/>
        <v>2</v>
      </c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2.75" customHeight="1" x14ac:dyDescent="0.2">
      <c r="A156" s="1" t="s">
        <v>143</v>
      </c>
      <c r="B156" s="14" t="s">
        <v>591</v>
      </c>
      <c r="C156" s="14" t="s">
        <v>592</v>
      </c>
      <c r="D156" s="14" t="s">
        <v>593</v>
      </c>
      <c r="E156" s="14" t="s">
        <v>594</v>
      </c>
      <c r="F156" s="14" t="s">
        <v>674</v>
      </c>
      <c r="G156" s="19">
        <v>37738</v>
      </c>
      <c r="H156" s="14" t="s">
        <v>1012</v>
      </c>
      <c r="I156" s="1" t="s">
        <v>1009</v>
      </c>
      <c r="J156" s="1" t="s">
        <v>677</v>
      </c>
      <c r="K156" s="60">
        <v>1</v>
      </c>
      <c r="L156" s="61">
        <v>0</v>
      </c>
      <c r="M156" s="61">
        <v>0</v>
      </c>
      <c r="N156" s="60">
        <v>1</v>
      </c>
      <c r="O156" s="60">
        <v>1</v>
      </c>
      <c r="P156" s="60">
        <f t="shared" si="2"/>
        <v>3</v>
      </c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2.75" customHeight="1" x14ac:dyDescent="0.2">
      <c r="A157" s="1" t="s">
        <v>296</v>
      </c>
      <c r="B157" s="14" t="s">
        <v>319</v>
      </c>
      <c r="C157" s="14" t="s">
        <v>8</v>
      </c>
      <c r="D157" s="14" t="s">
        <v>320</v>
      </c>
      <c r="E157" s="14" t="s">
        <v>321</v>
      </c>
      <c r="F157" s="14" t="s">
        <v>674</v>
      </c>
      <c r="G157" s="18">
        <v>37327</v>
      </c>
      <c r="H157" s="14" t="s">
        <v>1013</v>
      </c>
      <c r="I157" s="1" t="s">
        <v>1014</v>
      </c>
      <c r="J157" s="1" t="s">
        <v>683</v>
      </c>
      <c r="K157" s="60">
        <v>1</v>
      </c>
      <c r="L157" s="61">
        <v>0</v>
      </c>
      <c r="M157" s="61">
        <v>0</v>
      </c>
      <c r="N157" s="60">
        <v>1</v>
      </c>
      <c r="O157" s="61">
        <v>0</v>
      </c>
      <c r="P157" s="60">
        <f t="shared" si="2"/>
        <v>2</v>
      </c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2.75" customHeight="1" x14ac:dyDescent="0.2">
      <c r="A158" s="1" t="s">
        <v>296</v>
      </c>
      <c r="B158" s="14" t="s">
        <v>332</v>
      </c>
      <c r="C158" s="14" t="s">
        <v>333</v>
      </c>
      <c r="D158" s="14" t="s">
        <v>334</v>
      </c>
      <c r="E158" s="14" t="s">
        <v>335</v>
      </c>
      <c r="F158" s="14" t="s">
        <v>674</v>
      </c>
      <c r="G158" s="18">
        <v>38043</v>
      </c>
      <c r="H158" s="14" t="s">
        <v>1013</v>
      </c>
      <c r="I158" s="1" t="s">
        <v>1015</v>
      </c>
      <c r="J158" s="1" t="s">
        <v>691</v>
      </c>
      <c r="K158" s="60">
        <v>0</v>
      </c>
      <c r="L158" s="61">
        <v>0</v>
      </c>
      <c r="M158" s="61">
        <v>0</v>
      </c>
      <c r="N158" s="60">
        <v>4</v>
      </c>
      <c r="O158" s="61">
        <v>0</v>
      </c>
      <c r="P158" s="60">
        <f t="shared" si="2"/>
        <v>4</v>
      </c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2.75" customHeight="1" x14ac:dyDescent="0.2">
      <c r="A159" s="1" t="s">
        <v>296</v>
      </c>
      <c r="B159" s="14" t="s">
        <v>465</v>
      </c>
      <c r="C159" s="14" t="s">
        <v>466</v>
      </c>
      <c r="D159" s="14" t="s">
        <v>467</v>
      </c>
      <c r="E159" s="14" t="s">
        <v>468</v>
      </c>
      <c r="F159" s="14" t="s">
        <v>674</v>
      </c>
      <c r="G159" s="18">
        <v>37688</v>
      </c>
      <c r="H159" s="14" t="s">
        <v>1013</v>
      </c>
      <c r="I159" s="1" t="s">
        <v>1015</v>
      </c>
      <c r="J159" s="1" t="s">
        <v>677</v>
      </c>
      <c r="K159" s="60">
        <v>2</v>
      </c>
      <c r="L159" s="61">
        <v>0</v>
      </c>
      <c r="M159" s="61">
        <v>0</v>
      </c>
      <c r="N159" s="60">
        <v>1</v>
      </c>
      <c r="O159" s="61">
        <v>0</v>
      </c>
      <c r="P159" s="60">
        <f t="shared" si="2"/>
        <v>3</v>
      </c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2.75" customHeight="1" x14ac:dyDescent="0.2">
      <c r="A160" s="1" t="s">
        <v>296</v>
      </c>
      <c r="B160" s="14" t="s">
        <v>297</v>
      </c>
      <c r="C160" s="14" t="s">
        <v>96</v>
      </c>
      <c r="D160" s="14" t="s">
        <v>76</v>
      </c>
      <c r="E160" s="14" t="s">
        <v>298</v>
      </c>
      <c r="F160" s="14" t="s">
        <v>674</v>
      </c>
      <c r="G160" s="18">
        <v>37552</v>
      </c>
      <c r="H160" s="14" t="s">
        <v>1013</v>
      </c>
      <c r="I160" s="1" t="s">
        <v>1016</v>
      </c>
      <c r="J160" s="1" t="s">
        <v>683</v>
      </c>
      <c r="K160" s="60">
        <v>1</v>
      </c>
      <c r="L160" s="61">
        <v>0</v>
      </c>
      <c r="M160" s="61">
        <v>0</v>
      </c>
      <c r="N160" s="60">
        <v>0</v>
      </c>
      <c r="O160" s="61">
        <v>0</v>
      </c>
      <c r="P160" s="60">
        <f t="shared" si="2"/>
        <v>1</v>
      </c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2.75" customHeight="1" x14ac:dyDescent="0.2">
      <c r="A161" s="1" t="s">
        <v>296</v>
      </c>
      <c r="B161" s="14" t="s">
        <v>595</v>
      </c>
      <c r="C161" s="14" t="s">
        <v>205</v>
      </c>
      <c r="D161" s="14" t="s">
        <v>596</v>
      </c>
      <c r="E161" s="14" t="s">
        <v>597</v>
      </c>
      <c r="F161" s="14" t="s">
        <v>674</v>
      </c>
      <c r="G161" s="18">
        <v>37427</v>
      </c>
      <c r="H161" s="14" t="s">
        <v>1013</v>
      </c>
      <c r="I161" s="1" t="s">
        <v>1017</v>
      </c>
      <c r="J161" s="1" t="s">
        <v>683</v>
      </c>
      <c r="K161" s="60">
        <v>1</v>
      </c>
      <c r="L161" s="61">
        <v>0</v>
      </c>
      <c r="M161" s="61">
        <v>0</v>
      </c>
      <c r="N161" s="60">
        <v>1</v>
      </c>
      <c r="O161" s="61">
        <v>0</v>
      </c>
      <c r="P161" s="60">
        <f t="shared" si="2"/>
        <v>2</v>
      </c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2.75" customHeight="1" x14ac:dyDescent="0.2">
      <c r="A162" s="1" t="s">
        <v>296</v>
      </c>
      <c r="B162" s="14" t="s">
        <v>101</v>
      </c>
      <c r="C162" s="14" t="s">
        <v>8</v>
      </c>
      <c r="D162" s="14" t="s">
        <v>102</v>
      </c>
      <c r="E162" s="14" t="s">
        <v>103</v>
      </c>
      <c r="F162" s="14" t="s">
        <v>674</v>
      </c>
      <c r="G162" s="18">
        <v>39306</v>
      </c>
      <c r="H162" s="14" t="s">
        <v>1013</v>
      </c>
      <c r="I162" s="1" t="s">
        <v>1018</v>
      </c>
      <c r="J162" s="1" t="s">
        <v>53</v>
      </c>
      <c r="K162" s="60">
        <v>1</v>
      </c>
      <c r="L162" s="61">
        <v>0</v>
      </c>
      <c r="M162" s="61">
        <v>0</v>
      </c>
      <c r="N162" s="60">
        <v>1</v>
      </c>
      <c r="O162" s="61">
        <v>0</v>
      </c>
      <c r="P162" s="60">
        <f t="shared" si="2"/>
        <v>2</v>
      </c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2.75" customHeight="1" x14ac:dyDescent="0.2">
      <c r="A163" s="1" t="s">
        <v>80</v>
      </c>
      <c r="B163" s="14" t="s">
        <v>469</v>
      </c>
      <c r="C163" s="14" t="s">
        <v>470</v>
      </c>
      <c r="D163" s="14" t="s">
        <v>104</v>
      </c>
      <c r="E163" s="14" t="s">
        <v>471</v>
      </c>
      <c r="F163" s="14" t="s">
        <v>680</v>
      </c>
      <c r="G163" s="18">
        <v>38862</v>
      </c>
      <c r="H163" s="14" t="s">
        <v>1019</v>
      </c>
      <c r="I163" s="1" t="s">
        <v>1020</v>
      </c>
      <c r="J163" s="1" t="s">
        <v>53</v>
      </c>
      <c r="K163" s="60">
        <v>4</v>
      </c>
      <c r="L163" s="60">
        <v>0</v>
      </c>
      <c r="M163" s="60">
        <v>2</v>
      </c>
      <c r="N163" s="60">
        <v>1</v>
      </c>
      <c r="O163" s="61">
        <v>0</v>
      </c>
      <c r="P163" s="60">
        <f t="shared" si="2"/>
        <v>7</v>
      </c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2.75" customHeight="1" x14ac:dyDescent="0.2">
      <c r="A164" s="1" t="s">
        <v>80</v>
      </c>
      <c r="B164" s="14" t="s">
        <v>472</v>
      </c>
      <c r="C164" s="14" t="s">
        <v>372</v>
      </c>
      <c r="D164" s="14" t="s">
        <v>473</v>
      </c>
      <c r="E164" s="14" t="s">
        <v>474</v>
      </c>
      <c r="F164" s="14" t="s">
        <v>674</v>
      </c>
      <c r="G164" s="18">
        <v>37748</v>
      </c>
      <c r="H164" s="14" t="s">
        <v>1021</v>
      </c>
      <c r="I164" s="1" t="s">
        <v>1022</v>
      </c>
      <c r="J164" s="1" t="s">
        <v>677</v>
      </c>
      <c r="K164" s="60">
        <v>1</v>
      </c>
      <c r="L164" s="60">
        <v>0</v>
      </c>
      <c r="M164" s="60">
        <v>0</v>
      </c>
      <c r="N164" s="60">
        <v>1</v>
      </c>
      <c r="O164" s="61">
        <v>0</v>
      </c>
      <c r="P164" s="60">
        <f t="shared" si="2"/>
        <v>2</v>
      </c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2.75" customHeight="1" x14ac:dyDescent="0.2">
      <c r="A165" s="1" t="s">
        <v>80</v>
      </c>
      <c r="B165" s="14" t="s">
        <v>598</v>
      </c>
      <c r="C165" s="14" t="s">
        <v>205</v>
      </c>
      <c r="D165" s="14" t="s">
        <v>28</v>
      </c>
      <c r="E165" s="14" t="s">
        <v>599</v>
      </c>
      <c r="F165" s="14" t="s">
        <v>680</v>
      </c>
      <c r="G165" s="18">
        <v>37872</v>
      </c>
      <c r="H165" s="14" t="s">
        <v>1023</v>
      </c>
      <c r="I165" s="1" t="s">
        <v>1024</v>
      </c>
      <c r="J165" s="1" t="s">
        <v>677</v>
      </c>
      <c r="K165" s="60">
        <v>7</v>
      </c>
      <c r="L165" s="60">
        <v>3</v>
      </c>
      <c r="M165" s="60">
        <v>0</v>
      </c>
      <c r="N165" s="60">
        <v>2</v>
      </c>
      <c r="O165" s="61">
        <v>0</v>
      </c>
      <c r="P165" s="60">
        <f t="shared" si="2"/>
        <v>12</v>
      </c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2.75" customHeight="1" x14ac:dyDescent="0.2">
      <c r="A166" s="1" t="s">
        <v>80</v>
      </c>
      <c r="B166" s="14" t="s">
        <v>423</v>
      </c>
      <c r="C166" s="14" t="s">
        <v>424</v>
      </c>
      <c r="D166" s="14" t="s">
        <v>425</v>
      </c>
      <c r="E166" s="14" t="s">
        <v>426</v>
      </c>
      <c r="F166" s="14" t="s">
        <v>680</v>
      </c>
      <c r="G166" s="18">
        <v>37757</v>
      </c>
      <c r="H166" s="14" t="s">
        <v>1025</v>
      </c>
      <c r="I166" s="1" t="s">
        <v>1026</v>
      </c>
      <c r="J166" s="1" t="s">
        <v>677</v>
      </c>
      <c r="K166" s="60">
        <v>1</v>
      </c>
      <c r="L166" s="60">
        <v>0</v>
      </c>
      <c r="M166" s="60">
        <v>0</v>
      </c>
      <c r="N166" s="60">
        <v>1</v>
      </c>
      <c r="O166" s="61">
        <v>0</v>
      </c>
      <c r="P166" s="60">
        <f t="shared" si="2"/>
        <v>2</v>
      </c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2.75" customHeight="1" x14ac:dyDescent="0.2">
      <c r="A167" s="1" t="s">
        <v>80</v>
      </c>
      <c r="B167" s="14" t="s">
        <v>81</v>
      </c>
      <c r="C167" s="14" t="s">
        <v>82</v>
      </c>
      <c r="D167" s="14" t="s">
        <v>83</v>
      </c>
      <c r="E167" s="14" t="s">
        <v>84</v>
      </c>
      <c r="F167" s="14" t="s">
        <v>674</v>
      </c>
      <c r="G167" s="18">
        <v>38186</v>
      </c>
      <c r="H167" s="14" t="s">
        <v>1027</v>
      </c>
      <c r="I167" s="1" t="s">
        <v>1028</v>
      </c>
      <c r="J167" s="1" t="s">
        <v>691</v>
      </c>
      <c r="K167" s="60">
        <v>1</v>
      </c>
      <c r="L167" s="60">
        <v>0</v>
      </c>
      <c r="M167" s="60">
        <v>0</v>
      </c>
      <c r="N167" s="60">
        <v>1</v>
      </c>
      <c r="O167" s="61">
        <v>0</v>
      </c>
      <c r="P167" s="60">
        <f t="shared" si="2"/>
        <v>2</v>
      </c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2.75" customHeight="1" x14ac:dyDescent="0.2">
      <c r="A168" s="1" t="s">
        <v>80</v>
      </c>
      <c r="B168" s="14" t="s">
        <v>475</v>
      </c>
      <c r="C168" s="14" t="s">
        <v>271</v>
      </c>
      <c r="D168" s="14" t="s">
        <v>477</v>
      </c>
      <c r="E168" s="14" t="s">
        <v>478</v>
      </c>
      <c r="F168" s="14" t="s">
        <v>674</v>
      </c>
      <c r="G168" s="18">
        <v>37475</v>
      </c>
      <c r="H168" s="14" t="s">
        <v>1029</v>
      </c>
      <c r="I168" s="1" t="s">
        <v>1026</v>
      </c>
      <c r="J168" s="1" t="s">
        <v>683</v>
      </c>
      <c r="K168" s="60">
        <v>1</v>
      </c>
      <c r="L168" s="60">
        <v>0</v>
      </c>
      <c r="M168" s="60">
        <v>1</v>
      </c>
      <c r="N168" s="60">
        <v>1</v>
      </c>
      <c r="O168" s="61">
        <v>0</v>
      </c>
      <c r="P168" s="60">
        <f t="shared" si="2"/>
        <v>3</v>
      </c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2.75" customHeight="1" x14ac:dyDescent="0.2">
      <c r="A169" s="1" t="s">
        <v>192</v>
      </c>
      <c r="B169" s="14" t="s">
        <v>193</v>
      </c>
      <c r="C169" s="14" t="s">
        <v>194</v>
      </c>
      <c r="D169" s="14" t="s">
        <v>195</v>
      </c>
      <c r="E169" s="14" t="s">
        <v>196</v>
      </c>
      <c r="F169" s="14" t="s">
        <v>674</v>
      </c>
      <c r="G169" s="18">
        <v>37386</v>
      </c>
      <c r="H169" s="14" t="s">
        <v>1030</v>
      </c>
      <c r="I169" s="1" t="s">
        <v>1031</v>
      </c>
      <c r="J169" s="1" t="s">
        <v>683</v>
      </c>
      <c r="K169" s="60">
        <v>1</v>
      </c>
      <c r="L169" s="61">
        <v>0</v>
      </c>
      <c r="M169" s="60">
        <v>1</v>
      </c>
      <c r="N169" s="60">
        <v>1</v>
      </c>
      <c r="O169" s="60">
        <v>2</v>
      </c>
      <c r="P169" s="60">
        <f t="shared" si="2"/>
        <v>5</v>
      </c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2.75" customHeight="1" x14ac:dyDescent="0.2">
      <c r="A170" s="1" t="s">
        <v>192</v>
      </c>
      <c r="B170" s="14" t="s">
        <v>223</v>
      </c>
      <c r="C170" s="14" t="s">
        <v>224</v>
      </c>
      <c r="D170" s="14" t="s">
        <v>225</v>
      </c>
      <c r="E170" s="14" t="s">
        <v>226</v>
      </c>
      <c r="F170" s="14" t="s">
        <v>674</v>
      </c>
      <c r="G170" s="18">
        <v>37789</v>
      </c>
      <c r="H170" s="14" t="s">
        <v>1032</v>
      </c>
      <c r="I170" s="1" t="s">
        <v>1033</v>
      </c>
      <c r="J170" s="1" t="s">
        <v>677</v>
      </c>
      <c r="K170" s="60">
        <v>2</v>
      </c>
      <c r="L170" s="61">
        <v>0</v>
      </c>
      <c r="M170" s="60">
        <v>0</v>
      </c>
      <c r="N170" s="60">
        <v>1</v>
      </c>
      <c r="O170" s="60">
        <v>0</v>
      </c>
      <c r="P170" s="60">
        <f t="shared" si="2"/>
        <v>3</v>
      </c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2.75" customHeight="1" x14ac:dyDescent="0.2">
      <c r="A171" s="1" t="s">
        <v>192</v>
      </c>
      <c r="B171" s="14" t="s">
        <v>336</v>
      </c>
      <c r="C171" s="14" t="s">
        <v>337</v>
      </c>
      <c r="D171" s="14" t="s">
        <v>76</v>
      </c>
      <c r="E171" s="14" t="s">
        <v>338</v>
      </c>
      <c r="F171" s="14" t="s">
        <v>680</v>
      </c>
      <c r="G171" s="18">
        <v>37800</v>
      </c>
      <c r="H171" s="14" t="s">
        <v>1034</v>
      </c>
      <c r="I171" s="1" t="s">
        <v>1035</v>
      </c>
      <c r="J171" s="1" t="s">
        <v>677</v>
      </c>
      <c r="K171" s="60">
        <v>4</v>
      </c>
      <c r="L171" s="61">
        <v>0</v>
      </c>
      <c r="M171" s="60">
        <v>0</v>
      </c>
      <c r="N171" s="60">
        <v>3</v>
      </c>
      <c r="O171" s="60">
        <v>0</v>
      </c>
      <c r="P171" s="60">
        <f t="shared" si="2"/>
        <v>7</v>
      </c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2.75" customHeight="1" x14ac:dyDescent="0.2">
      <c r="A172" s="1" t="s">
        <v>192</v>
      </c>
      <c r="B172" s="14" t="s">
        <v>522</v>
      </c>
      <c r="C172" s="14" t="s">
        <v>523</v>
      </c>
      <c r="D172" s="14" t="s">
        <v>524</v>
      </c>
      <c r="E172" s="14" t="s">
        <v>525</v>
      </c>
      <c r="F172" s="14" t="s">
        <v>680</v>
      </c>
      <c r="G172" s="18">
        <v>37762</v>
      </c>
      <c r="H172" s="14" t="s">
        <v>1036</v>
      </c>
      <c r="I172" s="1" t="s">
        <v>1037</v>
      </c>
      <c r="J172" s="1" t="s">
        <v>677</v>
      </c>
      <c r="K172" s="60">
        <v>7</v>
      </c>
      <c r="L172" s="61">
        <v>0</v>
      </c>
      <c r="M172" s="60">
        <v>0</v>
      </c>
      <c r="N172" s="60">
        <v>1</v>
      </c>
      <c r="O172" s="60">
        <v>0</v>
      </c>
      <c r="P172" s="60">
        <f t="shared" si="2"/>
        <v>8</v>
      </c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2.75" customHeight="1" x14ac:dyDescent="0.2">
      <c r="A173" s="1" t="s">
        <v>192</v>
      </c>
      <c r="B173" s="14" t="s">
        <v>427</v>
      </c>
      <c r="C173" s="14" t="s">
        <v>428</v>
      </c>
      <c r="D173" s="14" t="s">
        <v>429</v>
      </c>
      <c r="E173" s="14" t="s">
        <v>430</v>
      </c>
      <c r="F173" s="14" t="s">
        <v>674</v>
      </c>
      <c r="G173" s="18">
        <v>38018</v>
      </c>
      <c r="H173" s="14" t="s">
        <v>1038</v>
      </c>
      <c r="I173" s="1" t="s">
        <v>1039</v>
      </c>
      <c r="J173" s="1" t="s">
        <v>691</v>
      </c>
      <c r="K173" s="60">
        <v>4</v>
      </c>
      <c r="L173" s="61">
        <v>0</v>
      </c>
      <c r="M173" s="60">
        <v>1</v>
      </c>
      <c r="N173" s="60">
        <v>1</v>
      </c>
      <c r="O173" s="60">
        <v>0</v>
      </c>
      <c r="P173" s="60">
        <f t="shared" si="2"/>
        <v>6</v>
      </c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2.75" customHeight="1" x14ac:dyDescent="0.2">
      <c r="A174" s="1" t="s">
        <v>192</v>
      </c>
      <c r="B174" s="14" t="s">
        <v>227</v>
      </c>
      <c r="C174" s="14" t="s">
        <v>228</v>
      </c>
      <c r="D174" s="14" t="s">
        <v>229</v>
      </c>
      <c r="E174" s="14" t="s">
        <v>230</v>
      </c>
      <c r="F174" s="14" t="s">
        <v>674</v>
      </c>
      <c r="G174" s="18">
        <v>37412</v>
      </c>
      <c r="H174" s="14" t="s">
        <v>1040</v>
      </c>
      <c r="I174" s="1" t="s">
        <v>1041</v>
      </c>
      <c r="J174" s="1" t="s">
        <v>683</v>
      </c>
      <c r="K174" s="60">
        <v>1</v>
      </c>
      <c r="L174" s="61">
        <v>0</v>
      </c>
      <c r="M174" s="60">
        <v>0</v>
      </c>
      <c r="N174" s="60">
        <v>1</v>
      </c>
      <c r="O174" s="60">
        <v>0</v>
      </c>
      <c r="P174" s="60">
        <f t="shared" si="2"/>
        <v>2</v>
      </c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2.75" customHeight="1" x14ac:dyDescent="0.2">
      <c r="A175" s="1" t="s">
        <v>197</v>
      </c>
      <c r="B175" s="14" t="s">
        <v>198</v>
      </c>
      <c r="C175" s="14" t="s">
        <v>199</v>
      </c>
      <c r="D175" s="14" t="s">
        <v>200</v>
      </c>
      <c r="E175" s="14" t="s">
        <v>201</v>
      </c>
      <c r="F175" s="14" t="s">
        <v>674</v>
      </c>
      <c r="G175" s="18">
        <v>37672</v>
      </c>
      <c r="H175" s="14" t="s">
        <v>1042</v>
      </c>
      <c r="I175" s="1" t="s">
        <v>1043</v>
      </c>
      <c r="J175" s="1" t="s">
        <v>677</v>
      </c>
      <c r="K175" s="60">
        <v>4</v>
      </c>
      <c r="L175" s="60">
        <v>0</v>
      </c>
      <c r="M175" s="60">
        <v>6</v>
      </c>
      <c r="N175" s="60">
        <v>7</v>
      </c>
      <c r="O175" s="61">
        <v>0</v>
      </c>
      <c r="P175" s="60">
        <f t="shared" si="2"/>
        <v>17</v>
      </c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2.75" customHeight="1" x14ac:dyDescent="0.2">
      <c r="A176" s="1" t="s">
        <v>197</v>
      </c>
      <c r="B176" s="14" t="s">
        <v>247</v>
      </c>
      <c r="C176" s="14" t="s">
        <v>248</v>
      </c>
      <c r="D176" s="14" t="s">
        <v>249</v>
      </c>
      <c r="E176" s="14" t="s">
        <v>250</v>
      </c>
      <c r="F176" s="14" t="s">
        <v>674</v>
      </c>
      <c r="G176" s="18">
        <v>37998</v>
      </c>
      <c r="H176" s="14" t="s">
        <v>1044</v>
      </c>
      <c r="I176" s="1" t="s">
        <v>1045</v>
      </c>
      <c r="J176" s="1" t="s">
        <v>691</v>
      </c>
      <c r="K176" s="60">
        <v>5</v>
      </c>
      <c r="L176" s="60">
        <v>1</v>
      </c>
      <c r="M176" s="60">
        <v>0</v>
      </c>
      <c r="N176" s="60">
        <v>1</v>
      </c>
      <c r="O176" s="61">
        <v>0</v>
      </c>
      <c r="P176" s="60">
        <f t="shared" si="2"/>
        <v>7</v>
      </c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2.75" customHeight="1" x14ac:dyDescent="0.2">
      <c r="A177" s="1" t="s">
        <v>197</v>
      </c>
      <c r="B177" s="14" t="s">
        <v>479</v>
      </c>
      <c r="C177" s="14" t="s">
        <v>112</v>
      </c>
      <c r="D177" s="14" t="s">
        <v>480</v>
      </c>
      <c r="E177" s="14" t="s">
        <v>481</v>
      </c>
      <c r="F177" s="14" t="s">
        <v>674</v>
      </c>
      <c r="G177" s="18">
        <v>37709</v>
      </c>
      <c r="H177" s="14" t="s">
        <v>1046</v>
      </c>
      <c r="I177" s="1" t="s">
        <v>1047</v>
      </c>
      <c r="J177" s="1" t="s">
        <v>677</v>
      </c>
      <c r="K177" s="60">
        <v>4</v>
      </c>
      <c r="L177" s="60">
        <v>0</v>
      </c>
      <c r="M177" s="60">
        <v>0</v>
      </c>
      <c r="N177" s="60">
        <v>4</v>
      </c>
      <c r="O177" s="61">
        <v>0</v>
      </c>
      <c r="P177" s="60">
        <f t="shared" si="2"/>
        <v>8</v>
      </c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2.75" customHeight="1" x14ac:dyDescent="0.2">
      <c r="A178" s="1" t="s">
        <v>197</v>
      </c>
      <c r="B178" s="14" t="s">
        <v>100</v>
      </c>
      <c r="C178" s="14" t="s">
        <v>76</v>
      </c>
      <c r="D178" s="14" t="s">
        <v>526</v>
      </c>
      <c r="E178" s="14" t="s">
        <v>527</v>
      </c>
      <c r="F178" s="14" t="s">
        <v>674</v>
      </c>
      <c r="G178" s="18">
        <v>37271</v>
      </c>
      <c r="H178" s="14" t="s">
        <v>1048</v>
      </c>
      <c r="I178" s="1" t="s">
        <v>1049</v>
      </c>
      <c r="J178" s="1" t="s">
        <v>683</v>
      </c>
      <c r="K178" s="60">
        <v>4</v>
      </c>
      <c r="L178" s="60">
        <v>0</v>
      </c>
      <c r="M178" s="60">
        <v>0</v>
      </c>
      <c r="N178" s="60">
        <v>7</v>
      </c>
      <c r="O178" s="61">
        <v>0</v>
      </c>
      <c r="P178" s="60">
        <f t="shared" si="2"/>
        <v>11</v>
      </c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2.75" customHeight="1" x14ac:dyDescent="0.2">
      <c r="A179" s="1" t="s">
        <v>197</v>
      </c>
      <c r="B179" s="14" t="s">
        <v>559</v>
      </c>
      <c r="C179" s="14" t="s">
        <v>560</v>
      </c>
      <c r="D179" s="14" t="s">
        <v>279</v>
      </c>
      <c r="E179" s="14" t="s">
        <v>561</v>
      </c>
      <c r="F179" s="14" t="s">
        <v>674</v>
      </c>
      <c r="G179" s="18">
        <v>37443</v>
      </c>
      <c r="H179" s="14" t="s">
        <v>1050</v>
      </c>
      <c r="I179" s="1" t="s">
        <v>1051</v>
      </c>
      <c r="J179" s="1" t="s">
        <v>683</v>
      </c>
      <c r="K179" s="60">
        <v>1</v>
      </c>
      <c r="L179" s="60">
        <v>0</v>
      </c>
      <c r="M179" s="60">
        <v>0</v>
      </c>
      <c r="N179" s="60">
        <v>4</v>
      </c>
      <c r="O179" s="61">
        <v>0</v>
      </c>
      <c r="P179" s="60">
        <f t="shared" si="2"/>
        <v>5</v>
      </c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2.75" customHeight="1" x14ac:dyDescent="0.2">
      <c r="A180" s="1" t="s">
        <v>197</v>
      </c>
      <c r="B180" s="14" t="s">
        <v>562</v>
      </c>
      <c r="C180" s="14" t="s">
        <v>563</v>
      </c>
      <c r="D180" s="14" t="s">
        <v>75</v>
      </c>
      <c r="E180" s="14" t="s">
        <v>564</v>
      </c>
      <c r="F180" s="14" t="s">
        <v>674</v>
      </c>
      <c r="G180" s="18">
        <v>37277</v>
      </c>
      <c r="H180" s="14" t="s">
        <v>1052</v>
      </c>
      <c r="I180" s="1" t="s">
        <v>1053</v>
      </c>
      <c r="J180" s="1" t="s">
        <v>677</v>
      </c>
      <c r="K180" s="60">
        <v>1</v>
      </c>
      <c r="L180" s="60">
        <v>0</v>
      </c>
      <c r="M180" s="60">
        <v>0</v>
      </c>
      <c r="N180" s="60">
        <v>1</v>
      </c>
      <c r="O180" s="61">
        <v>0</v>
      </c>
      <c r="P180" s="60">
        <f t="shared" si="2"/>
        <v>2</v>
      </c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2.75" customHeight="1" x14ac:dyDescent="0.2">
      <c r="A181" s="1" t="s">
        <v>178</v>
      </c>
      <c r="B181" s="14" t="s">
        <v>231</v>
      </c>
      <c r="C181" s="14" t="s">
        <v>104</v>
      </c>
      <c r="D181" s="14" t="s">
        <v>232</v>
      </c>
      <c r="E181" s="14" t="s">
        <v>233</v>
      </c>
      <c r="F181" s="14" t="s">
        <v>674</v>
      </c>
      <c r="G181" s="18">
        <v>37954</v>
      </c>
      <c r="H181" s="14" t="s">
        <v>1054</v>
      </c>
      <c r="I181" s="1" t="s">
        <v>1055</v>
      </c>
      <c r="J181" s="1" t="s">
        <v>691</v>
      </c>
      <c r="K181" s="60">
        <v>7</v>
      </c>
      <c r="L181" s="60">
        <v>0</v>
      </c>
      <c r="M181" s="60">
        <v>7</v>
      </c>
      <c r="N181" s="60">
        <v>1</v>
      </c>
      <c r="O181" s="60">
        <v>7</v>
      </c>
      <c r="P181" s="60">
        <f t="shared" si="2"/>
        <v>22</v>
      </c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2.75" customHeight="1" x14ac:dyDescent="0.2">
      <c r="A182" s="1" t="s">
        <v>178</v>
      </c>
      <c r="B182" s="14" t="s">
        <v>254</v>
      </c>
      <c r="C182" s="14" t="s">
        <v>255</v>
      </c>
      <c r="D182" s="14" t="s">
        <v>256</v>
      </c>
      <c r="E182" s="14" t="s">
        <v>257</v>
      </c>
      <c r="F182" s="14" t="s">
        <v>674</v>
      </c>
      <c r="G182" s="18">
        <v>36983</v>
      </c>
      <c r="H182" s="14" t="s">
        <v>1056</v>
      </c>
      <c r="I182" s="1" t="s">
        <v>1057</v>
      </c>
      <c r="J182" s="1" t="s">
        <v>683</v>
      </c>
      <c r="K182" s="60">
        <v>1</v>
      </c>
      <c r="L182" s="60">
        <v>1</v>
      </c>
      <c r="M182" s="60">
        <v>6</v>
      </c>
      <c r="N182" s="60">
        <v>1</v>
      </c>
      <c r="O182" s="60">
        <v>0</v>
      </c>
      <c r="P182" s="60">
        <f t="shared" si="2"/>
        <v>9</v>
      </c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2.75" customHeight="1" x14ac:dyDescent="0.2">
      <c r="A183" s="1" t="s">
        <v>178</v>
      </c>
      <c r="B183" s="14" t="s">
        <v>179</v>
      </c>
      <c r="C183" s="14" t="s">
        <v>180</v>
      </c>
      <c r="D183" s="14" t="s">
        <v>181</v>
      </c>
      <c r="E183" s="14" t="s">
        <v>182</v>
      </c>
      <c r="F183" s="14" t="s">
        <v>674</v>
      </c>
      <c r="G183" s="18">
        <v>38424</v>
      </c>
      <c r="H183" s="14" t="s">
        <v>1058</v>
      </c>
      <c r="I183" s="1" t="s">
        <v>1059</v>
      </c>
      <c r="J183" s="1" t="s">
        <v>29</v>
      </c>
      <c r="K183" s="60">
        <v>1</v>
      </c>
      <c r="L183" s="60">
        <v>0</v>
      </c>
      <c r="M183" s="60">
        <v>0</v>
      </c>
      <c r="N183" s="60">
        <v>1</v>
      </c>
      <c r="O183" s="60">
        <v>0</v>
      </c>
      <c r="P183" s="60">
        <f t="shared" si="2"/>
        <v>2</v>
      </c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pans="1:26" ht="12.75" customHeight="1" x14ac:dyDescent="0.2">
      <c r="A184" s="1" t="s">
        <v>178</v>
      </c>
      <c r="B184" s="14" t="s">
        <v>482</v>
      </c>
      <c r="C184" s="14" t="s">
        <v>483</v>
      </c>
      <c r="D184" s="14" t="s">
        <v>484</v>
      </c>
      <c r="E184" s="14" t="s">
        <v>485</v>
      </c>
      <c r="F184" s="14" t="s">
        <v>674</v>
      </c>
      <c r="G184" s="18">
        <v>39000</v>
      </c>
      <c r="H184" s="14" t="s">
        <v>1060</v>
      </c>
      <c r="I184" s="1" t="s">
        <v>1061</v>
      </c>
      <c r="J184" s="1" t="s">
        <v>53</v>
      </c>
      <c r="K184" s="60">
        <v>7</v>
      </c>
      <c r="L184" s="60">
        <v>0</v>
      </c>
      <c r="M184" s="60">
        <v>3</v>
      </c>
      <c r="N184" s="60">
        <v>7</v>
      </c>
      <c r="O184" s="60">
        <v>0</v>
      </c>
      <c r="P184" s="60">
        <f t="shared" si="2"/>
        <v>17</v>
      </c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pans="1:26" ht="12.75" customHeight="1" x14ac:dyDescent="0.2">
      <c r="A185" s="1" t="s">
        <v>178</v>
      </c>
      <c r="B185" s="14" t="s">
        <v>528</v>
      </c>
      <c r="C185" s="14" t="s">
        <v>529</v>
      </c>
      <c r="D185" s="14" t="s">
        <v>530</v>
      </c>
      <c r="E185" s="14" t="s">
        <v>531</v>
      </c>
      <c r="F185" s="14" t="s">
        <v>674</v>
      </c>
      <c r="G185" s="18">
        <v>37424</v>
      </c>
      <c r="H185" s="14" t="s">
        <v>1062</v>
      </c>
      <c r="I185" s="1" t="s">
        <v>1063</v>
      </c>
      <c r="J185" s="1" t="s">
        <v>683</v>
      </c>
      <c r="K185" s="60">
        <v>2</v>
      </c>
      <c r="L185" s="60">
        <v>0</v>
      </c>
      <c r="M185" s="60">
        <v>0</v>
      </c>
      <c r="N185" s="60">
        <v>0</v>
      </c>
      <c r="O185" s="60">
        <v>0</v>
      </c>
      <c r="P185" s="60">
        <f t="shared" si="2"/>
        <v>2</v>
      </c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pans="1:26" ht="12.75" customHeight="1" x14ac:dyDescent="0.2">
      <c r="A186" s="1" t="s">
        <v>178</v>
      </c>
      <c r="B186" s="14" t="s">
        <v>131</v>
      </c>
      <c r="C186" s="14" t="s">
        <v>159</v>
      </c>
      <c r="D186" s="14" t="s">
        <v>431</v>
      </c>
      <c r="E186" s="14" t="s">
        <v>432</v>
      </c>
      <c r="F186" s="14" t="s">
        <v>674</v>
      </c>
      <c r="G186" s="18">
        <v>38094</v>
      </c>
      <c r="H186" s="14" t="s">
        <v>1064</v>
      </c>
      <c r="I186" s="1" t="s">
        <v>1065</v>
      </c>
      <c r="J186" s="1" t="s">
        <v>691</v>
      </c>
      <c r="K186" s="60">
        <v>3</v>
      </c>
      <c r="L186" s="60">
        <v>0</v>
      </c>
      <c r="M186" s="60">
        <v>0</v>
      </c>
      <c r="N186" s="60">
        <v>5</v>
      </c>
      <c r="O186" s="60">
        <v>0</v>
      </c>
      <c r="P186" s="60">
        <f t="shared" si="2"/>
        <v>8</v>
      </c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pans="1:26" ht="12.75" customHeight="1" x14ac:dyDescent="0.2">
      <c r="A187" s="1" t="s">
        <v>234</v>
      </c>
      <c r="B187" s="14" t="s">
        <v>235</v>
      </c>
      <c r="C187" s="14" t="s">
        <v>236</v>
      </c>
      <c r="D187" s="14" t="s">
        <v>237</v>
      </c>
      <c r="E187" s="14" t="s">
        <v>238</v>
      </c>
      <c r="F187" s="14" t="s">
        <v>674</v>
      </c>
      <c r="G187" s="18">
        <v>37738</v>
      </c>
      <c r="H187" s="14" t="s">
        <v>1066</v>
      </c>
      <c r="I187" s="1" t="s">
        <v>1067</v>
      </c>
      <c r="J187" s="1" t="s">
        <v>677</v>
      </c>
      <c r="K187" s="60">
        <v>4</v>
      </c>
      <c r="L187" s="61">
        <v>0</v>
      </c>
      <c r="M187" s="60">
        <v>0</v>
      </c>
      <c r="N187" s="60">
        <v>1</v>
      </c>
      <c r="O187" s="61">
        <v>0</v>
      </c>
      <c r="P187" s="60">
        <f t="shared" si="2"/>
        <v>5</v>
      </c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pans="1:26" ht="12.75" customHeight="1" x14ac:dyDescent="0.2">
      <c r="A188" s="1" t="s">
        <v>234</v>
      </c>
      <c r="B188" s="14" t="s">
        <v>270</v>
      </c>
      <c r="C188" s="14" t="s">
        <v>271</v>
      </c>
      <c r="D188" s="14" t="s">
        <v>272</v>
      </c>
      <c r="E188" s="14" t="s">
        <v>273</v>
      </c>
      <c r="F188" s="14" t="s">
        <v>674</v>
      </c>
      <c r="G188" s="18">
        <v>37526</v>
      </c>
      <c r="H188" s="14" t="s">
        <v>1068</v>
      </c>
      <c r="I188" s="1" t="s">
        <v>1069</v>
      </c>
      <c r="J188" s="1" t="s">
        <v>683</v>
      </c>
      <c r="K188" s="60">
        <v>7</v>
      </c>
      <c r="L188" s="61">
        <v>0</v>
      </c>
      <c r="M188" s="60">
        <v>0</v>
      </c>
      <c r="N188" s="60">
        <v>1</v>
      </c>
      <c r="O188" s="61">
        <v>0</v>
      </c>
      <c r="P188" s="60">
        <f t="shared" si="2"/>
        <v>8</v>
      </c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pans="1:26" ht="12.75" customHeight="1" x14ac:dyDescent="0.2">
      <c r="A189" s="1" t="s">
        <v>234</v>
      </c>
      <c r="B189" s="14" t="s">
        <v>339</v>
      </c>
      <c r="C189" s="14" t="s">
        <v>340</v>
      </c>
      <c r="D189" s="14" t="s">
        <v>341</v>
      </c>
      <c r="E189" s="14" t="s">
        <v>342</v>
      </c>
      <c r="F189" s="14" t="s">
        <v>674</v>
      </c>
      <c r="G189" s="18">
        <v>37749</v>
      </c>
      <c r="H189" s="14" t="s">
        <v>1070</v>
      </c>
      <c r="I189" s="1" t="s">
        <v>1071</v>
      </c>
      <c r="J189" s="1" t="s">
        <v>677</v>
      </c>
      <c r="K189" s="60">
        <v>2</v>
      </c>
      <c r="L189" s="61">
        <v>0</v>
      </c>
      <c r="M189" s="60">
        <v>0</v>
      </c>
      <c r="N189" s="60">
        <v>7</v>
      </c>
      <c r="O189" s="61">
        <v>0</v>
      </c>
      <c r="P189" s="60">
        <f t="shared" si="2"/>
        <v>9</v>
      </c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pans="1:26" ht="12.75" customHeight="1" x14ac:dyDescent="0.2">
      <c r="A190" s="1" t="s">
        <v>234</v>
      </c>
      <c r="B190" s="14" t="s">
        <v>258</v>
      </c>
      <c r="C190" s="14" t="s">
        <v>96</v>
      </c>
      <c r="D190" s="14" t="s">
        <v>259</v>
      </c>
      <c r="E190" s="14" t="s">
        <v>260</v>
      </c>
      <c r="F190" s="14" t="s">
        <v>674</v>
      </c>
      <c r="G190" s="18">
        <v>38002</v>
      </c>
      <c r="H190" s="14" t="s">
        <v>1072</v>
      </c>
      <c r="I190" s="1" t="s">
        <v>1073</v>
      </c>
      <c r="J190" s="1" t="s">
        <v>691</v>
      </c>
      <c r="K190" s="60">
        <v>5</v>
      </c>
      <c r="L190" s="61">
        <v>0</v>
      </c>
      <c r="M190" s="60">
        <v>1</v>
      </c>
      <c r="N190" s="60">
        <v>0</v>
      </c>
      <c r="O190" s="61">
        <v>0</v>
      </c>
      <c r="P190" s="60">
        <f t="shared" si="2"/>
        <v>6</v>
      </c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pans="1:26" ht="12.75" customHeight="1" x14ac:dyDescent="0.2">
      <c r="A191" s="1" t="s">
        <v>234</v>
      </c>
      <c r="B191" s="14" t="s">
        <v>486</v>
      </c>
      <c r="C191" s="14" t="s">
        <v>487</v>
      </c>
      <c r="D191" s="14" t="s">
        <v>96</v>
      </c>
      <c r="E191" s="14" t="s">
        <v>488</v>
      </c>
      <c r="F191" s="14" t="s">
        <v>674</v>
      </c>
      <c r="G191" s="18">
        <v>37779</v>
      </c>
      <c r="H191" s="14" t="s">
        <v>1074</v>
      </c>
      <c r="I191" s="1" t="s">
        <v>1067</v>
      </c>
      <c r="J191" s="1" t="s">
        <v>677</v>
      </c>
      <c r="K191" s="60">
        <v>1</v>
      </c>
      <c r="L191" s="61">
        <v>0</v>
      </c>
      <c r="M191" s="60">
        <v>0</v>
      </c>
      <c r="N191" s="60">
        <v>0</v>
      </c>
      <c r="O191" s="61">
        <v>0</v>
      </c>
      <c r="P191" s="60">
        <f t="shared" si="2"/>
        <v>1</v>
      </c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pans="1:26" ht="12.75" customHeight="1" x14ac:dyDescent="0.2">
      <c r="A192" s="1" t="s">
        <v>234</v>
      </c>
      <c r="B192" s="14" t="s">
        <v>433</v>
      </c>
      <c r="C192" s="14" t="s">
        <v>104</v>
      </c>
      <c r="D192" s="14" t="s">
        <v>434</v>
      </c>
      <c r="E192" s="14" t="s">
        <v>435</v>
      </c>
      <c r="F192" s="14" t="s">
        <v>680</v>
      </c>
      <c r="G192" s="18">
        <v>37246</v>
      </c>
      <c r="H192" s="14" t="s">
        <v>1075</v>
      </c>
      <c r="I192" s="1" t="s">
        <v>1076</v>
      </c>
      <c r="J192" s="1" t="s">
        <v>683</v>
      </c>
      <c r="K192" s="60">
        <v>3</v>
      </c>
      <c r="L192" s="61">
        <v>0</v>
      </c>
      <c r="M192" s="60">
        <v>1</v>
      </c>
      <c r="N192" s="60">
        <v>1</v>
      </c>
      <c r="O192" s="61">
        <v>0</v>
      </c>
      <c r="P192" s="60">
        <f t="shared" si="2"/>
        <v>5</v>
      </c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pans="1:26" ht="12.75" customHeight="1" x14ac:dyDescent="0.2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pans="1:26" ht="12.75" customHeight="1" x14ac:dyDescent="0.2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pans="1:26" ht="12.75" customHeight="1" x14ac:dyDescent="0.2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pans="1:26" ht="12.75" customHeight="1" x14ac:dyDescent="0.2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pans="1:26" ht="12.75" customHeight="1" x14ac:dyDescent="0.2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pans="1:26" ht="12.75" customHeight="1" x14ac:dyDescent="0.2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pans="1:26" ht="12.75" customHeight="1" x14ac:dyDescent="0.2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pans="1:26" ht="12.75" customHeight="1" x14ac:dyDescent="0.2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pans="1:26" ht="12.75" customHeight="1" x14ac:dyDescent="0.2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pans="1:26" ht="12.75" customHeight="1" x14ac:dyDescent="0.2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pans="1:26" ht="12.75" customHeight="1" x14ac:dyDescent="0.2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pans="1:26" ht="12.75" customHeight="1" x14ac:dyDescent="0.2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pans="1:26" ht="12.75" customHeight="1" x14ac:dyDescent="0.2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pans="1:26" ht="12.75" customHeight="1" x14ac:dyDescent="0.2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pans="1:26" ht="12.75" customHeight="1" x14ac:dyDescent="0.2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pans="1:26" ht="12.75" customHeight="1" x14ac:dyDescent="0.2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pans="1:26" ht="12.75" customHeight="1" x14ac:dyDescent="0.2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pans="1:26" ht="12.75" customHeight="1" x14ac:dyDescent="0.2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pans="1:26" ht="12.75" customHeight="1" x14ac:dyDescent="0.2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pans="1:26" ht="12.75" customHeight="1" x14ac:dyDescent="0.2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pans="1:26" ht="12.75" customHeight="1" x14ac:dyDescent="0.2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pans="1:26" ht="12.75" customHeight="1" x14ac:dyDescent="0.2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pans="1:26" ht="12.75" customHeight="1" x14ac:dyDescent="0.2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pans="1:26" ht="12.75" customHeight="1" x14ac:dyDescent="0.2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pans="1:26" ht="12.75" customHeight="1" x14ac:dyDescent="0.2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pans="1:26" ht="12.75" customHeight="1" x14ac:dyDescent="0.2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pans="1:26" ht="12.75" customHeight="1" x14ac:dyDescent="0.2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pans="1:26" ht="12.75" customHeight="1" x14ac:dyDescent="0.2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pans="1:26" ht="12.75" customHeight="1" x14ac:dyDescent="0.2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pans="1:26" ht="12.75" customHeight="1" x14ac:dyDescent="0.2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pans="1:26" ht="12.75" customHeight="1" x14ac:dyDescent="0.2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pans="1:26" ht="12.75" customHeight="1" x14ac:dyDescent="0.2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pans="1:26" ht="12.75" customHeight="1" x14ac:dyDescent="0.2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pans="1:26" ht="12.75" customHeight="1" x14ac:dyDescent="0.2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pans="1:26" ht="12.75" customHeight="1" x14ac:dyDescent="0.2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pans="1:26" ht="12.75" customHeight="1" x14ac:dyDescent="0.2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pans="1:26" ht="12.75" customHeight="1" x14ac:dyDescent="0.2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pans="1:26" ht="12.75" customHeight="1" x14ac:dyDescent="0.2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pans="1:26" ht="12.75" customHeight="1" x14ac:dyDescent="0.2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pans="1:26" ht="12.75" customHeight="1" x14ac:dyDescent="0.2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pans="1:26" ht="12.75" customHeight="1" x14ac:dyDescent="0.2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pans="1:26" ht="12.75" customHeight="1" x14ac:dyDescent="0.2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pans="1:26" ht="12.75" customHeight="1" x14ac:dyDescent="0.2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pans="1:26" ht="12.75" customHeight="1" x14ac:dyDescent="0.2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pans="1:26" ht="12.75" customHeight="1" x14ac:dyDescent="0.2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pans="1:26" ht="12.75" customHeight="1" x14ac:dyDescent="0.2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pans="1:26" ht="12.75" customHeight="1" x14ac:dyDescent="0.2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pans="1:26" ht="12.75" customHeight="1" x14ac:dyDescent="0.2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pans="1:26" ht="12.75" customHeight="1" x14ac:dyDescent="0.2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pans="1:26" ht="12.75" customHeight="1" x14ac:dyDescent="0.2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pans="1:26" ht="12.75" customHeight="1" x14ac:dyDescent="0.2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pans="1:26" ht="12.75" customHeight="1" x14ac:dyDescent="0.2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pans="1:26" ht="12.75" customHeight="1" x14ac:dyDescent="0.2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pans="1:26" ht="12.75" customHeight="1" x14ac:dyDescent="0.2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pans="1:26" ht="12.75" customHeight="1" x14ac:dyDescent="0.2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pans="1:26" ht="12.75" customHeight="1" x14ac:dyDescent="0.2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pans="1:26" ht="12.75" customHeight="1" x14ac:dyDescent="0.2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pans="1:26" ht="12.75" customHeight="1" x14ac:dyDescent="0.2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pans="1:26" ht="12.75" customHeight="1" x14ac:dyDescent="0.2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pans="1:26" ht="12.75" customHeight="1" x14ac:dyDescent="0.2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pans="1:26" ht="12.75" customHeight="1" x14ac:dyDescent="0.2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pans="1:26" ht="12.75" customHeight="1" x14ac:dyDescent="0.2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pans="1:26" ht="12.75" customHeight="1" x14ac:dyDescent="0.2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pans="1:26" ht="12.75" customHeight="1" x14ac:dyDescent="0.2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pans="1:26" ht="12.75" customHeight="1" x14ac:dyDescent="0.2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pans="1:26" ht="12.75" customHeight="1" x14ac:dyDescent="0.2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pans="1:26" ht="12.75" customHeight="1" x14ac:dyDescent="0.2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pans="1:26" ht="12.75" customHeight="1" x14ac:dyDescent="0.2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pans="1:26" ht="12.75" customHeight="1" x14ac:dyDescent="0.2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pans="1:26" ht="12.75" customHeight="1" x14ac:dyDescent="0.2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pans="1:26" ht="12.75" customHeight="1" x14ac:dyDescent="0.2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pans="1:26" ht="12.75" customHeight="1" x14ac:dyDescent="0.2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pans="1:26" ht="12.75" customHeight="1" x14ac:dyDescent="0.2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pans="1:26" ht="12.75" customHeight="1" x14ac:dyDescent="0.2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pans="1:26" ht="12.75" customHeight="1" x14ac:dyDescent="0.2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pans="1:26" ht="12.75" customHeight="1" x14ac:dyDescent="0.2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pans="1:26" ht="12.75" customHeight="1" x14ac:dyDescent="0.2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pans="1:26" ht="12.75" customHeight="1" x14ac:dyDescent="0.2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pans="1:26" ht="12.75" customHeight="1" x14ac:dyDescent="0.2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pans="1:26" ht="12.75" customHeight="1" x14ac:dyDescent="0.2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pans="1:26" ht="12.75" customHeight="1" x14ac:dyDescent="0.2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pans="1:26" ht="12.75" customHeight="1" x14ac:dyDescent="0.2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pans="1:26" ht="12.75" customHeight="1" x14ac:dyDescent="0.2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pans="1:26" ht="12.75" customHeight="1" x14ac:dyDescent="0.2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pans="1:26" ht="12.75" customHeight="1" x14ac:dyDescent="0.2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pans="1:26" ht="12.75" customHeight="1" x14ac:dyDescent="0.2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pans="1:26" ht="12.75" customHeight="1" x14ac:dyDescent="0.2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pans="1:26" ht="12.75" customHeight="1" x14ac:dyDescent="0.2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pans="1:26" ht="12.75" customHeight="1" x14ac:dyDescent="0.2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pans="1:26" ht="12.75" customHeight="1" x14ac:dyDescent="0.2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pans="1:26" ht="12.75" customHeight="1" x14ac:dyDescent="0.2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pans="1:26" ht="12.75" customHeight="1" x14ac:dyDescent="0.2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pans="1:26" ht="12.75" customHeight="1" x14ac:dyDescent="0.2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pans="1:26" ht="12.75" customHeight="1" x14ac:dyDescent="0.2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pans="1:26" ht="12.75" customHeight="1" x14ac:dyDescent="0.2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pans="1:26" ht="12.75" customHeight="1" x14ac:dyDescent="0.2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pans="1:26" ht="12.75" customHeight="1" x14ac:dyDescent="0.2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pans="1:26" ht="12.75" customHeight="1" x14ac:dyDescent="0.2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pans="1:26" ht="12.75" customHeight="1" x14ac:dyDescent="0.2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pans="1:26" ht="12.75" customHeight="1" x14ac:dyDescent="0.2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pans="1:26" ht="12.75" customHeight="1" x14ac:dyDescent="0.2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pans="1:26" ht="12.75" customHeight="1" x14ac:dyDescent="0.2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pans="1:26" ht="12.75" customHeight="1" x14ac:dyDescent="0.2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pans="1:26" ht="12.75" customHeight="1" x14ac:dyDescent="0.2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pans="1:26" ht="12.75" customHeight="1" x14ac:dyDescent="0.2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pans="1:26" ht="12.75" customHeight="1" x14ac:dyDescent="0.2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pans="1:26" ht="12.75" customHeight="1" x14ac:dyDescent="0.2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pans="1:26" ht="12.75" customHeight="1" x14ac:dyDescent="0.2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pans="1:26" ht="12.75" customHeight="1" x14ac:dyDescent="0.2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pans="1:26" ht="12.75" customHeight="1" x14ac:dyDescent="0.2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pans="1:26" ht="12.75" customHeight="1" x14ac:dyDescent="0.2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pans="1:26" ht="12.75" customHeight="1" x14ac:dyDescent="0.2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pans="1:26" ht="12.75" customHeight="1" x14ac:dyDescent="0.2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pans="1:26" ht="12.75" customHeight="1" x14ac:dyDescent="0.2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pans="1:26" ht="12.75" customHeight="1" x14ac:dyDescent="0.2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pans="1:26" ht="12.75" customHeight="1" x14ac:dyDescent="0.2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pans="1:26" ht="12.75" customHeight="1" x14ac:dyDescent="0.2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pans="1:26" ht="12.75" customHeight="1" x14ac:dyDescent="0.2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pans="1:26" ht="12.75" customHeight="1" x14ac:dyDescent="0.2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pans="1:26" ht="12.75" customHeight="1" x14ac:dyDescent="0.2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pans="1:26" ht="12.75" customHeight="1" x14ac:dyDescent="0.2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pans="1:26" ht="12.75" customHeight="1" x14ac:dyDescent="0.2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pans="1:26" ht="12.75" customHeight="1" x14ac:dyDescent="0.2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pans="1:26" ht="12.75" customHeight="1" x14ac:dyDescent="0.2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pans="1:26" ht="12.75" customHeight="1" x14ac:dyDescent="0.2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pans="1:26" ht="12.75" customHeight="1" x14ac:dyDescent="0.2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pans="1:26" ht="12.75" customHeight="1" x14ac:dyDescent="0.2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pans="1:26" ht="12.75" customHeight="1" x14ac:dyDescent="0.2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pans="1:26" ht="12.75" customHeight="1" x14ac:dyDescent="0.2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pans="1:26" ht="12.75" customHeight="1" x14ac:dyDescent="0.2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pans="1:26" ht="12.75" customHeight="1" x14ac:dyDescent="0.2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pans="1:26" ht="12.75" customHeight="1" x14ac:dyDescent="0.2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pans="1:26" ht="12.75" customHeight="1" x14ac:dyDescent="0.2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pans="1:26" ht="12.75" customHeight="1" x14ac:dyDescent="0.2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pans="1:26" ht="12.75" customHeight="1" x14ac:dyDescent="0.2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pans="1:26" ht="12.75" customHeight="1" x14ac:dyDescent="0.2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pans="1:26" ht="12.75" customHeight="1" x14ac:dyDescent="0.2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pans="1:26" ht="12.75" customHeight="1" x14ac:dyDescent="0.2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pans="1:26" ht="12.75" customHeight="1" x14ac:dyDescent="0.2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pans="1:26" ht="12.75" customHeight="1" x14ac:dyDescent="0.2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pans="1:26" ht="12.75" customHeight="1" x14ac:dyDescent="0.2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pans="1:26" ht="12.75" customHeight="1" x14ac:dyDescent="0.2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pans="1:26" ht="12.75" customHeight="1" x14ac:dyDescent="0.2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pans="1:26" ht="12.75" customHeight="1" x14ac:dyDescent="0.2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pans="1:26" ht="12.75" customHeight="1" x14ac:dyDescent="0.2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pans="1:26" ht="12.75" customHeight="1" x14ac:dyDescent="0.2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pans="1:26" ht="12.75" customHeight="1" x14ac:dyDescent="0.2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pans="1:26" ht="12.75" customHeight="1" x14ac:dyDescent="0.2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pans="1:26" ht="12.75" customHeight="1" x14ac:dyDescent="0.2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pans="1:26" ht="12.75" customHeight="1" x14ac:dyDescent="0.2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pans="1:26" ht="12.75" customHeight="1" x14ac:dyDescent="0.2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pans="1:26" ht="12.75" customHeight="1" x14ac:dyDescent="0.2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pans="1:26" ht="12.75" customHeight="1" x14ac:dyDescent="0.2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pans="1:26" ht="12.75" customHeight="1" x14ac:dyDescent="0.2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pans="1:26" ht="12.75" customHeight="1" x14ac:dyDescent="0.2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pans="1:26" ht="12.75" customHeight="1" x14ac:dyDescent="0.2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pans="1:26" ht="12.75" customHeight="1" x14ac:dyDescent="0.2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pans="1:26" ht="12.75" customHeight="1" x14ac:dyDescent="0.2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pans="1:26" ht="12.75" customHeight="1" x14ac:dyDescent="0.2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pans="1:26" ht="12.75" customHeight="1" x14ac:dyDescent="0.2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pans="1:26" ht="12.75" customHeight="1" x14ac:dyDescent="0.2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pans="1:26" ht="12.75" customHeight="1" x14ac:dyDescent="0.2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pans="1:26" ht="12.75" customHeight="1" x14ac:dyDescent="0.2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pans="1:26" ht="12.75" customHeight="1" x14ac:dyDescent="0.2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pans="1:26" ht="12.75" customHeight="1" x14ac:dyDescent="0.2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pans="1:26" ht="12.75" customHeight="1" x14ac:dyDescent="0.2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pans="1:26" ht="12.75" customHeight="1" x14ac:dyDescent="0.2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pans="1:26" ht="12.75" customHeight="1" x14ac:dyDescent="0.2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pans="1:26" ht="12.75" customHeight="1" x14ac:dyDescent="0.2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pans="1:26" ht="12.75" customHeight="1" x14ac:dyDescent="0.2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pans="1:26" ht="12.75" customHeight="1" x14ac:dyDescent="0.2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pans="1:26" ht="12.75" customHeight="1" x14ac:dyDescent="0.2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pans="1:26" ht="12.75" customHeight="1" x14ac:dyDescent="0.2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pans="1:26" ht="12.75" customHeight="1" x14ac:dyDescent="0.2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pans="1:26" ht="12.75" customHeight="1" x14ac:dyDescent="0.2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pans="1:26" ht="12.75" customHeight="1" x14ac:dyDescent="0.2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pans="1:26" ht="12.75" customHeight="1" x14ac:dyDescent="0.2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pans="1:26" ht="12.75" customHeight="1" x14ac:dyDescent="0.2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pans="1:26" ht="12.75" customHeight="1" x14ac:dyDescent="0.2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pans="1:26" ht="12.75" customHeight="1" x14ac:dyDescent="0.2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pans="1:26" ht="12.75" customHeight="1" x14ac:dyDescent="0.2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pans="1:26" ht="12.75" customHeight="1" x14ac:dyDescent="0.2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pans="1:26" ht="12.75" customHeight="1" x14ac:dyDescent="0.2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pans="1:26" ht="12.75" customHeight="1" x14ac:dyDescent="0.2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pans="1:26" ht="12.75" customHeight="1" x14ac:dyDescent="0.2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pans="1:26" ht="12.75" customHeight="1" x14ac:dyDescent="0.2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pans="1:26" ht="12.75" customHeight="1" x14ac:dyDescent="0.2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pans="1:26" ht="12.75" customHeight="1" x14ac:dyDescent="0.2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pans="1:26" ht="12.75" customHeight="1" x14ac:dyDescent="0.2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ht="12.75" customHeight="1" x14ac:dyDescent="0.2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ht="12.75" customHeight="1" x14ac:dyDescent="0.2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ht="12.75" customHeight="1" x14ac:dyDescent="0.2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ht="12.75" customHeight="1" x14ac:dyDescent="0.2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ht="12.75" customHeight="1" x14ac:dyDescent="0.2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ht="12.75" customHeight="1" x14ac:dyDescent="0.2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ht="12.75" customHeight="1" x14ac:dyDescent="0.2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ht="12.75" customHeight="1" x14ac:dyDescent="0.2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ht="12.75" customHeight="1" x14ac:dyDescent="0.2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ht="12.75" customHeight="1" x14ac:dyDescent="0.2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ht="12.75" customHeight="1" x14ac:dyDescent="0.2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ht="12.75" customHeight="1" x14ac:dyDescent="0.2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ht="12.75" customHeight="1" x14ac:dyDescent="0.2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ht="12.75" customHeight="1" x14ac:dyDescent="0.2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ht="12.75" customHeight="1" x14ac:dyDescent="0.2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ht="12.75" customHeight="1" x14ac:dyDescent="0.2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ht="12.75" customHeight="1" x14ac:dyDescent="0.2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ht="12.75" customHeight="1" x14ac:dyDescent="0.2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ht="12.75" customHeight="1" x14ac:dyDescent="0.2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ht="12.75" customHeight="1" x14ac:dyDescent="0.2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ht="12.75" customHeight="1" x14ac:dyDescent="0.2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ht="12.75" customHeight="1" x14ac:dyDescent="0.2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ht="12.75" customHeight="1" x14ac:dyDescent="0.2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ht="12.75" customHeight="1" x14ac:dyDescent="0.2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ht="12.75" customHeight="1" x14ac:dyDescent="0.2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ht="12.75" customHeight="1" x14ac:dyDescent="0.2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ht="12.75" customHeight="1" x14ac:dyDescent="0.2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ht="12.75" customHeight="1" x14ac:dyDescent="0.2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ht="12.75" customHeight="1" x14ac:dyDescent="0.2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ht="12.75" customHeight="1" x14ac:dyDescent="0.2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ht="12.75" customHeight="1" x14ac:dyDescent="0.2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ht="12.75" customHeight="1" x14ac:dyDescent="0.2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ht="12.75" customHeight="1" x14ac:dyDescent="0.2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ht="12.75" customHeight="1" x14ac:dyDescent="0.2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ht="12.75" customHeight="1" x14ac:dyDescent="0.2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ht="12.75" customHeight="1" x14ac:dyDescent="0.2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ht="12.75" customHeight="1" x14ac:dyDescent="0.2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ht="12.75" customHeight="1" x14ac:dyDescent="0.2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ht="12.75" customHeight="1" x14ac:dyDescent="0.2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ht="12.75" customHeight="1" x14ac:dyDescent="0.2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ht="12.75" customHeight="1" x14ac:dyDescent="0.2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ht="12.75" customHeight="1" x14ac:dyDescent="0.2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ht="12.75" customHeight="1" x14ac:dyDescent="0.2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ht="12.75" customHeight="1" x14ac:dyDescent="0.2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ht="12.75" customHeight="1" x14ac:dyDescent="0.2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ht="12.75" customHeight="1" x14ac:dyDescent="0.2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ht="12.75" customHeight="1" x14ac:dyDescent="0.2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ht="12.75" customHeight="1" x14ac:dyDescent="0.2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ht="12.75" customHeight="1" x14ac:dyDescent="0.2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ht="12.75" customHeight="1" x14ac:dyDescent="0.2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ht="12.75" customHeight="1" x14ac:dyDescent="0.2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ht="12.75" customHeight="1" x14ac:dyDescent="0.2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ht="12.75" customHeight="1" x14ac:dyDescent="0.2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ht="12.75" customHeight="1" x14ac:dyDescent="0.2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ht="12.75" customHeight="1" x14ac:dyDescent="0.2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ht="12.75" customHeight="1" x14ac:dyDescent="0.2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ht="12.75" customHeight="1" x14ac:dyDescent="0.2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ht="12.75" customHeight="1" x14ac:dyDescent="0.2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ht="12.75" customHeight="1" x14ac:dyDescent="0.2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ht="12.75" customHeight="1" x14ac:dyDescent="0.2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ht="12.75" customHeight="1" x14ac:dyDescent="0.2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ht="12.75" customHeight="1" x14ac:dyDescent="0.2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ht="12.75" customHeight="1" x14ac:dyDescent="0.2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ht="12.75" customHeight="1" x14ac:dyDescent="0.2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ht="12.75" customHeight="1" x14ac:dyDescent="0.2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ht="12.75" customHeight="1" x14ac:dyDescent="0.2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ht="12.75" customHeight="1" x14ac:dyDescent="0.2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ht="12.75" customHeight="1" x14ac:dyDescent="0.2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ht="12.75" customHeight="1" x14ac:dyDescent="0.2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ht="12.75" customHeight="1" x14ac:dyDescent="0.2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ht="12.75" customHeight="1" x14ac:dyDescent="0.2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ht="12.75" customHeight="1" x14ac:dyDescent="0.2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ht="12.75" customHeight="1" x14ac:dyDescent="0.2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ht="12.75" customHeight="1" x14ac:dyDescent="0.2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ht="12.75" customHeight="1" x14ac:dyDescent="0.2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ht="12.75" customHeight="1" x14ac:dyDescent="0.2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ht="12.75" customHeight="1" x14ac:dyDescent="0.2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ht="12.75" customHeight="1" x14ac:dyDescent="0.2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ht="12.75" customHeight="1" x14ac:dyDescent="0.2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ht="12.75" customHeight="1" x14ac:dyDescent="0.2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ht="12.75" customHeight="1" x14ac:dyDescent="0.2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ht="12.75" customHeight="1" x14ac:dyDescent="0.2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ht="12.75" customHeight="1" x14ac:dyDescent="0.2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ht="12.75" customHeight="1" x14ac:dyDescent="0.2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ht="12.75" customHeight="1" x14ac:dyDescent="0.2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ht="12.75" customHeight="1" x14ac:dyDescent="0.2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ht="12.75" customHeight="1" x14ac:dyDescent="0.2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ht="12.75" customHeight="1" x14ac:dyDescent="0.2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ht="12.75" customHeight="1" x14ac:dyDescent="0.2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ht="12.75" customHeight="1" x14ac:dyDescent="0.2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ht="12.75" customHeight="1" x14ac:dyDescent="0.2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ht="12.75" customHeight="1" x14ac:dyDescent="0.2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ht="12.75" customHeight="1" x14ac:dyDescent="0.2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ht="12.75" customHeight="1" x14ac:dyDescent="0.2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ht="12.75" customHeight="1" x14ac:dyDescent="0.2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ht="12.75" customHeight="1" x14ac:dyDescent="0.2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ht="12.75" customHeight="1" x14ac:dyDescent="0.2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ht="12.75" customHeight="1" x14ac:dyDescent="0.2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ht="12.75" customHeight="1" x14ac:dyDescent="0.2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ht="12.75" customHeight="1" x14ac:dyDescent="0.2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ht="12.75" customHeight="1" x14ac:dyDescent="0.2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ht="12.75" customHeight="1" x14ac:dyDescent="0.2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ht="12.75" customHeight="1" x14ac:dyDescent="0.2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ht="12.75" customHeight="1" x14ac:dyDescent="0.2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ht="12.75" customHeight="1" x14ac:dyDescent="0.2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ht="12.75" customHeight="1" x14ac:dyDescent="0.2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ht="12.75" customHeight="1" x14ac:dyDescent="0.2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ht="12.75" customHeight="1" x14ac:dyDescent="0.2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ht="12.75" customHeight="1" x14ac:dyDescent="0.2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ht="12.75" customHeight="1" x14ac:dyDescent="0.2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ht="12.75" customHeight="1" x14ac:dyDescent="0.2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ht="12.75" customHeight="1" x14ac:dyDescent="0.2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ht="12.75" customHeight="1" x14ac:dyDescent="0.2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ht="12.75" customHeight="1" x14ac:dyDescent="0.2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ht="12.75" customHeight="1" x14ac:dyDescent="0.2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ht="12.75" customHeight="1" x14ac:dyDescent="0.2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ht="12.75" customHeight="1" x14ac:dyDescent="0.2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ht="12.75" customHeight="1" x14ac:dyDescent="0.2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ht="12.75" customHeight="1" x14ac:dyDescent="0.2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ht="12.75" customHeight="1" x14ac:dyDescent="0.2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ht="12.75" customHeight="1" x14ac:dyDescent="0.2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ht="12.75" customHeight="1" x14ac:dyDescent="0.2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ht="12.75" customHeight="1" x14ac:dyDescent="0.2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ht="12.75" customHeight="1" x14ac:dyDescent="0.2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ht="12.75" customHeight="1" x14ac:dyDescent="0.2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ht="12.75" customHeight="1" x14ac:dyDescent="0.2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ht="12.75" customHeight="1" x14ac:dyDescent="0.2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ht="12.75" customHeight="1" x14ac:dyDescent="0.2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ht="12.75" customHeight="1" x14ac:dyDescent="0.2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ht="12.75" customHeight="1" x14ac:dyDescent="0.2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ht="12.75" customHeight="1" x14ac:dyDescent="0.2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ht="12.75" customHeight="1" x14ac:dyDescent="0.2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ht="12.75" customHeight="1" x14ac:dyDescent="0.2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ht="12.75" customHeight="1" x14ac:dyDescent="0.2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ht="12.75" customHeight="1" x14ac:dyDescent="0.2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ht="12.75" customHeight="1" x14ac:dyDescent="0.2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ht="12.75" customHeight="1" x14ac:dyDescent="0.2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ht="12.75" customHeight="1" x14ac:dyDescent="0.2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ht="12.75" customHeight="1" x14ac:dyDescent="0.2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ht="12.75" customHeight="1" x14ac:dyDescent="0.2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ht="12.75" customHeight="1" x14ac:dyDescent="0.2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ht="12.75" customHeight="1" x14ac:dyDescent="0.2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ht="12.75" customHeight="1" x14ac:dyDescent="0.2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ht="12.75" customHeight="1" x14ac:dyDescent="0.2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ht="12.75" customHeight="1" x14ac:dyDescent="0.2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ht="12.75" customHeight="1" x14ac:dyDescent="0.2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ht="12.75" customHeight="1" x14ac:dyDescent="0.2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ht="12.75" customHeight="1" x14ac:dyDescent="0.2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ht="12.75" customHeight="1" x14ac:dyDescent="0.2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ht="12.75" customHeight="1" x14ac:dyDescent="0.2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ht="12.75" customHeight="1" x14ac:dyDescent="0.2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ht="12.75" customHeight="1" x14ac:dyDescent="0.2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ht="12.75" customHeight="1" x14ac:dyDescent="0.2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ht="12.75" customHeight="1" x14ac:dyDescent="0.2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ht="12.75" customHeight="1" x14ac:dyDescent="0.2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ht="12.75" customHeight="1" x14ac:dyDescent="0.2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ht="12.75" customHeight="1" x14ac:dyDescent="0.2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ht="12.75" customHeight="1" x14ac:dyDescent="0.2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ht="12.75" customHeight="1" x14ac:dyDescent="0.2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ht="12.75" customHeight="1" x14ac:dyDescent="0.2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ht="12.75" customHeight="1" x14ac:dyDescent="0.2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ht="12.75" customHeight="1" x14ac:dyDescent="0.2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ht="12.75" customHeight="1" x14ac:dyDescent="0.2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ht="12.75" customHeight="1" x14ac:dyDescent="0.2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ht="12.75" customHeight="1" x14ac:dyDescent="0.2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ht="12.75" customHeight="1" x14ac:dyDescent="0.2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ht="12.75" customHeight="1" x14ac:dyDescent="0.2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ht="12.75" customHeight="1" x14ac:dyDescent="0.2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ht="12.75" customHeight="1" x14ac:dyDescent="0.2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ht="12.75" customHeight="1" x14ac:dyDescent="0.2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ht="12.75" customHeight="1" x14ac:dyDescent="0.2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ht="12.75" customHeight="1" x14ac:dyDescent="0.2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ht="12.75" customHeight="1" x14ac:dyDescent="0.2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ht="12.75" customHeight="1" x14ac:dyDescent="0.2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ht="12.75" customHeight="1" x14ac:dyDescent="0.2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ht="12.75" customHeight="1" x14ac:dyDescent="0.2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ht="12.75" customHeight="1" x14ac:dyDescent="0.2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ht="12.75" customHeight="1" x14ac:dyDescent="0.2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ht="12.75" customHeight="1" x14ac:dyDescent="0.2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ht="12.75" customHeight="1" x14ac:dyDescent="0.2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ht="12.75" customHeight="1" x14ac:dyDescent="0.2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ht="12.75" customHeight="1" x14ac:dyDescent="0.2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ht="12.75" customHeight="1" x14ac:dyDescent="0.2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ht="12.75" customHeight="1" x14ac:dyDescent="0.2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ht="12.75" customHeight="1" x14ac:dyDescent="0.2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ht="12.75" customHeight="1" x14ac:dyDescent="0.2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ht="12.75" customHeight="1" x14ac:dyDescent="0.2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ht="12.75" customHeight="1" x14ac:dyDescent="0.2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ht="12.75" customHeight="1" x14ac:dyDescent="0.2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ht="12.75" customHeight="1" x14ac:dyDescent="0.2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ht="12.75" customHeight="1" x14ac:dyDescent="0.2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ht="12.75" customHeight="1" x14ac:dyDescent="0.2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ht="12.75" customHeight="1" x14ac:dyDescent="0.2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ht="12.75" customHeight="1" x14ac:dyDescent="0.2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ht="12.75" customHeight="1" x14ac:dyDescent="0.2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ht="12.75" customHeight="1" x14ac:dyDescent="0.2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ht="12.75" customHeight="1" x14ac:dyDescent="0.2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ht="12.75" customHeight="1" x14ac:dyDescent="0.2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ht="12.75" customHeight="1" x14ac:dyDescent="0.2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ht="12.75" customHeight="1" x14ac:dyDescent="0.2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ht="12.75" customHeight="1" x14ac:dyDescent="0.2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ht="12.75" customHeight="1" x14ac:dyDescent="0.2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ht="12.75" customHeight="1" x14ac:dyDescent="0.2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ht="12.75" customHeight="1" x14ac:dyDescent="0.2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ht="12.75" customHeight="1" x14ac:dyDescent="0.2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ht="12.75" customHeight="1" x14ac:dyDescent="0.2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ht="12.75" customHeight="1" x14ac:dyDescent="0.2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ht="12.75" customHeight="1" x14ac:dyDescent="0.2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ht="12.75" customHeight="1" x14ac:dyDescent="0.2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ht="12.75" customHeight="1" x14ac:dyDescent="0.2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ht="12.75" customHeight="1" x14ac:dyDescent="0.2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ht="12.75" customHeight="1" x14ac:dyDescent="0.2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ht="12.75" customHeight="1" x14ac:dyDescent="0.2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ht="12.75" customHeight="1" x14ac:dyDescent="0.2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ht="12.75" customHeight="1" x14ac:dyDescent="0.2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ht="12.75" customHeight="1" x14ac:dyDescent="0.2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ht="12.75" customHeight="1" x14ac:dyDescent="0.2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ht="12.75" customHeight="1" x14ac:dyDescent="0.2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ht="12.75" customHeight="1" x14ac:dyDescent="0.2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ht="12.75" customHeight="1" x14ac:dyDescent="0.2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ht="12.75" customHeight="1" x14ac:dyDescent="0.2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ht="12.75" customHeight="1" x14ac:dyDescent="0.2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ht="12.75" customHeight="1" x14ac:dyDescent="0.2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ht="12.75" customHeight="1" x14ac:dyDescent="0.2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ht="12.75" customHeight="1" x14ac:dyDescent="0.2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ht="12.75" customHeight="1" x14ac:dyDescent="0.2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ht="12.75" customHeight="1" x14ac:dyDescent="0.2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ht="12.75" customHeight="1" x14ac:dyDescent="0.2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ht="12.75" customHeight="1" x14ac:dyDescent="0.2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ht="12.75" customHeight="1" x14ac:dyDescent="0.2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ht="12.75" customHeight="1" x14ac:dyDescent="0.2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ht="12.75" customHeight="1" x14ac:dyDescent="0.2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ht="12.75" customHeight="1" x14ac:dyDescent="0.2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ht="12.75" customHeight="1" x14ac:dyDescent="0.2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ht="12.75" customHeight="1" x14ac:dyDescent="0.2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ht="12.75" customHeight="1" x14ac:dyDescent="0.2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ht="12.75" customHeight="1" x14ac:dyDescent="0.2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ht="12.75" customHeight="1" x14ac:dyDescent="0.2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ht="12.75" customHeight="1" x14ac:dyDescent="0.2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ht="12.75" customHeight="1" x14ac:dyDescent="0.2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ht="12.75" customHeight="1" x14ac:dyDescent="0.2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ht="12.75" customHeight="1" x14ac:dyDescent="0.2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ht="12.75" customHeight="1" x14ac:dyDescent="0.2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ht="12.75" customHeight="1" x14ac:dyDescent="0.2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ht="12.75" customHeight="1" x14ac:dyDescent="0.2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ht="12.75" customHeight="1" x14ac:dyDescent="0.2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ht="12.75" customHeight="1" x14ac:dyDescent="0.2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ht="12.75" customHeight="1" x14ac:dyDescent="0.2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ht="12.75" customHeight="1" x14ac:dyDescent="0.2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ht="12.75" customHeight="1" x14ac:dyDescent="0.2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ht="12.75" customHeight="1" x14ac:dyDescent="0.2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ht="12.75" customHeight="1" x14ac:dyDescent="0.2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ht="12.75" customHeight="1" x14ac:dyDescent="0.2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ht="12.75" customHeight="1" x14ac:dyDescent="0.2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ht="12.75" customHeight="1" x14ac:dyDescent="0.2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ht="12.75" customHeight="1" x14ac:dyDescent="0.2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ht="12.75" customHeight="1" x14ac:dyDescent="0.2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ht="12.75" customHeight="1" x14ac:dyDescent="0.2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ht="12.75" customHeight="1" x14ac:dyDescent="0.2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ht="12.75" customHeight="1" x14ac:dyDescent="0.2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ht="12.75" customHeight="1" x14ac:dyDescent="0.2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ht="12.75" customHeight="1" x14ac:dyDescent="0.2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ht="12.75" customHeight="1" x14ac:dyDescent="0.2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ht="12.75" customHeight="1" x14ac:dyDescent="0.2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ht="12.75" customHeight="1" x14ac:dyDescent="0.2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ht="12.75" customHeight="1" x14ac:dyDescent="0.2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ht="12.75" customHeight="1" x14ac:dyDescent="0.2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ht="12.75" customHeight="1" x14ac:dyDescent="0.2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ht="12.75" customHeight="1" x14ac:dyDescent="0.2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ht="12.75" customHeight="1" x14ac:dyDescent="0.2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ht="12.75" customHeight="1" x14ac:dyDescent="0.2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ht="12.75" customHeight="1" x14ac:dyDescent="0.2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ht="12.75" customHeight="1" x14ac:dyDescent="0.2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ht="12.75" customHeight="1" x14ac:dyDescent="0.2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ht="12.75" customHeight="1" x14ac:dyDescent="0.2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1:26" ht="12.75" customHeight="1" x14ac:dyDescent="0.2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1:26" ht="12.75" customHeight="1" x14ac:dyDescent="0.2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1:26" ht="12.75" customHeight="1" x14ac:dyDescent="0.2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1:26" ht="12.75" customHeight="1" x14ac:dyDescent="0.2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1:26" ht="12.75" customHeight="1" x14ac:dyDescent="0.2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1:26" ht="12.75" customHeight="1" x14ac:dyDescent="0.2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1:26" ht="12.75" customHeight="1" x14ac:dyDescent="0.2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1:26" ht="12.75" customHeight="1" x14ac:dyDescent="0.2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1:26" ht="12.75" customHeight="1" x14ac:dyDescent="0.2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1:26" ht="12.75" customHeight="1" x14ac:dyDescent="0.2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1:26" ht="12.75" customHeight="1" x14ac:dyDescent="0.2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1:26" ht="12.75" customHeight="1" x14ac:dyDescent="0.2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1:26" ht="12.75" customHeight="1" x14ac:dyDescent="0.2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1:26" ht="12.75" customHeight="1" x14ac:dyDescent="0.2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1:26" ht="12.75" customHeight="1" x14ac:dyDescent="0.2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1:26" ht="12.75" customHeight="1" x14ac:dyDescent="0.2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1:26" ht="12.75" customHeight="1" x14ac:dyDescent="0.2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1:26" ht="12.75" customHeight="1" x14ac:dyDescent="0.2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1:26" ht="12.75" customHeight="1" x14ac:dyDescent="0.2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1:26" ht="12.75" customHeight="1" x14ac:dyDescent="0.2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1:26" ht="12.75" customHeight="1" x14ac:dyDescent="0.2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1:26" ht="12.75" customHeight="1" x14ac:dyDescent="0.2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1:26" ht="12.75" customHeight="1" x14ac:dyDescent="0.2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1:26" ht="12.75" customHeight="1" x14ac:dyDescent="0.2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1:26" ht="12.75" customHeight="1" x14ac:dyDescent="0.2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1:26" ht="12.75" customHeight="1" x14ac:dyDescent="0.2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1:26" ht="12.75" customHeight="1" x14ac:dyDescent="0.2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1:26" ht="12.75" customHeight="1" x14ac:dyDescent="0.2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1:26" ht="12.75" customHeight="1" x14ac:dyDescent="0.2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1:26" ht="12.75" customHeight="1" x14ac:dyDescent="0.2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1:26" ht="12.75" customHeight="1" x14ac:dyDescent="0.2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1:26" ht="12.75" customHeight="1" x14ac:dyDescent="0.2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1:26" ht="12.75" customHeight="1" x14ac:dyDescent="0.2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1:26" ht="12.75" customHeight="1" x14ac:dyDescent="0.2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1:26" ht="12.75" customHeight="1" x14ac:dyDescent="0.2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1:26" ht="12.75" customHeight="1" x14ac:dyDescent="0.2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1:26" ht="12.75" customHeight="1" x14ac:dyDescent="0.2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1:26" ht="12.75" customHeight="1" x14ac:dyDescent="0.2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1:26" ht="12.75" customHeight="1" x14ac:dyDescent="0.2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1:26" ht="12.75" customHeight="1" x14ac:dyDescent="0.2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1:26" ht="12.75" customHeight="1" x14ac:dyDescent="0.2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1:26" ht="12.75" customHeight="1" x14ac:dyDescent="0.2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1:26" ht="12.75" customHeight="1" x14ac:dyDescent="0.2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1:26" ht="12.75" customHeight="1" x14ac:dyDescent="0.2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1:26" ht="12.75" customHeight="1" x14ac:dyDescent="0.2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1:26" ht="12.75" customHeight="1" x14ac:dyDescent="0.2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1:26" ht="12.75" customHeight="1" x14ac:dyDescent="0.2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1:26" ht="12.75" customHeight="1" x14ac:dyDescent="0.2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1:26" ht="12.75" customHeight="1" x14ac:dyDescent="0.2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1:26" ht="12.75" customHeight="1" x14ac:dyDescent="0.2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1:26" ht="12.75" customHeight="1" x14ac:dyDescent="0.2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1:26" ht="12.75" customHeight="1" x14ac:dyDescent="0.2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1:26" ht="12.75" customHeight="1" x14ac:dyDescent="0.2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1:26" ht="12.75" customHeight="1" x14ac:dyDescent="0.2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1:26" ht="12.75" customHeight="1" x14ac:dyDescent="0.2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1:26" ht="12.75" customHeight="1" x14ac:dyDescent="0.2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1:26" ht="12.75" customHeight="1" x14ac:dyDescent="0.2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1:26" ht="12.75" customHeight="1" x14ac:dyDescent="0.2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1:26" ht="12.75" customHeight="1" x14ac:dyDescent="0.2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1:26" ht="12.75" customHeight="1" x14ac:dyDescent="0.2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1:26" ht="12.75" customHeight="1" x14ac:dyDescent="0.2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1:26" ht="12.75" customHeight="1" x14ac:dyDescent="0.2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1:26" ht="12.75" customHeight="1" x14ac:dyDescent="0.2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1:26" ht="12.75" customHeight="1" x14ac:dyDescent="0.2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1:26" ht="12.75" customHeight="1" x14ac:dyDescent="0.2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1:26" ht="12.75" customHeight="1" x14ac:dyDescent="0.2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1:26" ht="12.75" customHeight="1" x14ac:dyDescent="0.2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1:26" ht="12.75" customHeight="1" x14ac:dyDescent="0.2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1:26" ht="12.75" customHeight="1" x14ac:dyDescent="0.2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1:26" ht="12.75" customHeight="1" x14ac:dyDescent="0.2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1:26" ht="12.75" customHeight="1" x14ac:dyDescent="0.2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1:26" ht="12.75" customHeight="1" x14ac:dyDescent="0.2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1:26" ht="12.75" customHeight="1" x14ac:dyDescent="0.2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1:26" ht="12.75" customHeight="1" x14ac:dyDescent="0.2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1:26" ht="12.75" customHeight="1" x14ac:dyDescent="0.2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1:26" ht="12.75" customHeight="1" x14ac:dyDescent="0.2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1:26" ht="12.75" customHeight="1" x14ac:dyDescent="0.2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1:26" ht="12.75" customHeight="1" x14ac:dyDescent="0.2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1:26" ht="12.75" customHeight="1" x14ac:dyDescent="0.2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1:26" ht="12.75" customHeight="1" x14ac:dyDescent="0.2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1:26" ht="12.75" customHeight="1" x14ac:dyDescent="0.2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1:26" ht="12.75" customHeight="1" x14ac:dyDescent="0.2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1:26" ht="12.75" customHeight="1" x14ac:dyDescent="0.2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1:26" ht="12.75" customHeight="1" x14ac:dyDescent="0.2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1:26" ht="12.75" customHeight="1" x14ac:dyDescent="0.2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1:26" ht="12.75" customHeight="1" x14ac:dyDescent="0.2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1:26" ht="12.75" customHeight="1" x14ac:dyDescent="0.2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1:26" ht="12.75" customHeight="1" x14ac:dyDescent="0.2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1:26" ht="12.75" customHeight="1" x14ac:dyDescent="0.2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1:26" ht="12.75" customHeight="1" x14ac:dyDescent="0.2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1:26" ht="12.75" customHeight="1" x14ac:dyDescent="0.2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1:26" ht="12.75" customHeight="1" x14ac:dyDescent="0.2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1:26" ht="12.75" customHeight="1" x14ac:dyDescent="0.2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1:26" ht="12.75" customHeight="1" x14ac:dyDescent="0.2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1:26" ht="12.75" customHeight="1" x14ac:dyDescent="0.2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1:26" ht="12.75" customHeight="1" x14ac:dyDescent="0.2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1:26" ht="12.75" customHeight="1" x14ac:dyDescent="0.2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1:26" ht="12.75" customHeight="1" x14ac:dyDescent="0.2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1:26" ht="12.75" customHeight="1" x14ac:dyDescent="0.2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1:26" ht="12.75" customHeight="1" x14ac:dyDescent="0.2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1:26" ht="12.75" customHeight="1" x14ac:dyDescent="0.2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1:26" ht="12.75" customHeight="1" x14ac:dyDescent="0.2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1:26" ht="12.75" customHeight="1" x14ac:dyDescent="0.2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1:26" ht="12.75" customHeight="1" x14ac:dyDescent="0.2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1:26" ht="12.75" customHeight="1" x14ac:dyDescent="0.2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1:26" ht="12.75" customHeight="1" x14ac:dyDescent="0.2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1:26" ht="12.75" customHeight="1" x14ac:dyDescent="0.2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1:26" ht="12.75" customHeight="1" x14ac:dyDescent="0.2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1:26" ht="12.75" customHeight="1" x14ac:dyDescent="0.2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1:26" ht="12.75" customHeight="1" x14ac:dyDescent="0.2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1:26" ht="12.75" customHeight="1" x14ac:dyDescent="0.2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1:26" ht="12.75" customHeight="1" x14ac:dyDescent="0.2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1:26" ht="12.75" customHeight="1" x14ac:dyDescent="0.2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1:26" ht="12.75" customHeight="1" x14ac:dyDescent="0.2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1:26" ht="12.75" customHeight="1" x14ac:dyDescent="0.2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1:26" ht="12.75" customHeight="1" x14ac:dyDescent="0.2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1:26" ht="12.75" customHeight="1" x14ac:dyDescent="0.2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1:26" ht="12.75" customHeight="1" x14ac:dyDescent="0.2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1:26" ht="12.75" customHeight="1" x14ac:dyDescent="0.2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1:26" ht="12.75" customHeight="1" x14ac:dyDescent="0.2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1:26" ht="12.75" customHeight="1" x14ac:dyDescent="0.2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1:26" ht="12.75" customHeight="1" x14ac:dyDescent="0.2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1:26" ht="12.75" customHeight="1" x14ac:dyDescent="0.2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1:26" ht="12.75" customHeight="1" x14ac:dyDescent="0.2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1:26" ht="12.75" customHeight="1" x14ac:dyDescent="0.2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1:26" ht="12.75" customHeight="1" x14ac:dyDescent="0.2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1:26" ht="12.75" customHeight="1" x14ac:dyDescent="0.2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1:26" ht="12.75" customHeight="1" x14ac:dyDescent="0.2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1:26" ht="12.75" customHeight="1" x14ac:dyDescent="0.2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1:26" ht="12.75" customHeight="1" x14ac:dyDescent="0.2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1:26" ht="12.75" customHeight="1" x14ac:dyDescent="0.2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1:26" ht="12.75" customHeight="1" x14ac:dyDescent="0.2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1:26" ht="12.75" customHeight="1" x14ac:dyDescent="0.2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1:26" ht="12.75" customHeight="1" x14ac:dyDescent="0.2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1:26" ht="12.75" customHeight="1" x14ac:dyDescent="0.2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1:26" ht="12.75" customHeight="1" x14ac:dyDescent="0.2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1:26" ht="12.75" customHeight="1" x14ac:dyDescent="0.2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1:26" ht="12.75" customHeight="1" x14ac:dyDescent="0.2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1:26" ht="12.75" customHeight="1" x14ac:dyDescent="0.2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1:26" ht="12.75" customHeight="1" x14ac:dyDescent="0.2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1:26" ht="12.75" customHeight="1" x14ac:dyDescent="0.2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1:26" ht="12.75" customHeight="1" x14ac:dyDescent="0.2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1:26" ht="12.75" customHeight="1" x14ac:dyDescent="0.2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1:26" ht="12.75" customHeight="1" x14ac:dyDescent="0.2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1:26" ht="12.75" customHeight="1" x14ac:dyDescent="0.2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1:26" ht="12.75" customHeight="1" x14ac:dyDescent="0.2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1:26" ht="12.75" customHeight="1" x14ac:dyDescent="0.2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1:26" ht="12.75" customHeight="1" x14ac:dyDescent="0.2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1:26" ht="12.75" customHeight="1" x14ac:dyDescent="0.2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1:26" ht="12.75" customHeight="1" x14ac:dyDescent="0.2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1:26" ht="12.75" customHeight="1" x14ac:dyDescent="0.2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1:26" ht="12.75" customHeight="1" x14ac:dyDescent="0.2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1:26" ht="12.75" customHeight="1" x14ac:dyDescent="0.2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1:26" ht="12.75" customHeight="1" x14ac:dyDescent="0.2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1:26" ht="12.75" customHeight="1" x14ac:dyDescent="0.2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1:26" ht="12.75" customHeight="1" x14ac:dyDescent="0.2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1:26" ht="12.75" customHeight="1" x14ac:dyDescent="0.2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1:26" ht="12.75" customHeight="1" x14ac:dyDescent="0.2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1:26" ht="12.75" customHeight="1" x14ac:dyDescent="0.2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1:26" ht="12.75" customHeight="1" x14ac:dyDescent="0.2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1:26" ht="12.75" customHeight="1" x14ac:dyDescent="0.2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1:26" ht="12.75" customHeight="1" x14ac:dyDescent="0.2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1:26" ht="12.75" customHeight="1" x14ac:dyDescent="0.2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1:26" ht="12.75" customHeight="1" x14ac:dyDescent="0.2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1:26" ht="12.75" customHeight="1" x14ac:dyDescent="0.2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1:26" ht="12.75" customHeight="1" x14ac:dyDescent="0.2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1:26" ht="12.75" customHeight="1" x14ac:dyDescent="0.2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1:26" ht="12.75" customHeight="1" x14ac:dyDescent="0.2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1:26" ht="12.75" customHeight="1" x14ac:dyDescent="0.2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1:26" ht="12.75" customHeight="1" x14ac:dyDescent="0.2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1:26" ht="12.75" customHeight="1" x14ac:dyDescent="0.2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1:26" ht="12.75" customHeight="1" x14ac:dyDescent="0.2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1:26" ht="12.75" customHeight="1" x14ac:dyDescent="0.2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1:26" ht="12.75" customHeight="1" x14ac:dyDescent="0.2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1:26" ht="12.75" customHeight="1" x14ac:dyDescent="0.2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1:26" ht="12.75" customHeight="1" x14ac:dyDescent="0.2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1:26" ht="12.75" customHeight="1" x14ac:dyDescent="0.2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1:26" ht="12.75" customHeight="1" x14ac:dyDescent="0.2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1:26" ht="12.75" customHeight="1" x14ac:dyDescent="0.2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1:26" ht="12.75" customHeight="1" x14ac:dyDescent="0.2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1:26" ht="12.75" customHeight="1" x14ac:dyDescent="0.2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1:26" ht="12.75" customHeight="1" x14ac:dyDescent="0.2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1:26" ht="12.75" customHeight="1" x14ac:dyDescent="0.2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1:26" ht="12.75" customHeight="1" x14ac:dyDescent="0.2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1:26" ht="12.75" customHeight="1" x14ac:dyDescent="0.2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1:26" ht="12.75" customHeight="1" x14ac:dyDescent="0.2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1:26" ht="12.75" customHeight="1" x14ac:dyDescent="0.2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1:26" ht="12.75" customHeight="1" x14ac:dyDescent="0.2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1:26" ht="12.75" customHeight="1" x14ac:dyDescent="0.2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1:26" ht="12.75" customHeight="1" x14ac:dyDescent="0.2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1:26" ht="12.75" customHeight="1" x14ac:dyDescent="0.2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1:26" ht="12.75" customHeight="1" x14ac:dyDescent="0.2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1:26" ht="12.75" customHeight="1" x14ac:dyDescent="0.2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1:26" ht="12.75" customHeight="1" x14ac:dyDescent="0.2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1:26" ht="12.75" customHeight="1" x14ac:dyDescent="0.2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1:26" ht="12.75" customHeight="1" x14ac:dyDescent="0.2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1:26" ht="12.75" customHeight="1" x14ac:dyDescent="0.2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1:26" ht="12.75" customHeight="1" x14ac:dyDescent="0.2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1:26" ht="12.75" customHeight="1" x14ac:dyDescent="0.2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1:26" ht="12.75" customHeight="1" x14ac:dyDescent="0.2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1:26" ht="12.75" customHeight="1" x14ac:dyDescent="0.2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1:26" ht="12.75" customHeight="1" x14ac:dyDescent="0.2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1:26" ht="12.75" customHeight="1" x14ac:dyDescent="0.2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1:26" ht="12.75" customHeight="1" x14ac:dyDescent="0.2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1:26" ht="12.75" customHeight="1" x14ac:dyDescent="0.2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1:26" ht="12.75" customHeight="1" x14ac:dyDescent="0.2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1:26" ht="12.75" customHeight="1" x14ac:dyDescent="0.2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1:26" ht="12.75" customHeight="1" x14ac:dyDescent="0.2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1:26" ht="12.75" customHeight="1" x14ac:dyDescent="0.2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1:26" ht="12.75" customHeight="1" x14ac:dyDescent="0.2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1:26" ht="12.75" customHeight="1" x14ac:dyDescent="0.2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1:26" ht="12.75" customHeight="1" x14ac:dyDescent="0.2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1:26" ht="12.75" customHeight="1" x14ac:dyDescent="0.2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1:26" ht="12.75" customHeight="1" x14ac:dyDescent="0.2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1:26" ht="12.75" customHeight="1" x14ac:dyDescent="0.2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1:26" ht="12.75" customHeight="1" x14ac:dyDescent="0.2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1:26" ht="12.75" customHeight="1" x14ac:dyDescent="0.2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1:26" ht="12.75" customHeight="1" x14ac:dyDescent="0.2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1:26" ht="12.75" customHeight="1" x14ac:dyDescent="0.2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1:26" ht="12.75" customHeight="1" x14ac:dyDescent="0.2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1:26" ht="12.75" customHeight="1" x14ac:dyDescent="0.2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1:26" ht="12.75" customHeight="1" x14ac:dyDescent="0.2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1:26" ht="12.75" customHeight="1" x14ac:dyDescent="0.2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1:26" ht="12.75" customHeight="1" x14ac:dyDescent="0.2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1:26" ht="12.75" customHeight="1" x14ac:dyDescent="0.2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1:26" ht="12.75" customHeight="1" x14ac:dyDescent="0.2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1:26" ht="12.75" customHeight="1" x14ac:dyDescent="0.2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1:26" ht="12.75" customHeight="1" x14ac:dyDescent="0.2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1:26" ht="12.75" customHeight="1" x14ac:dyDescent="0.2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1:26" ht="12.75" customHeight="1" x14ac:dyDescent="0.2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1:26" ht="12.75" customHeight="1" x14ac:dyDescent="0.2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1:26" ht="12.75" customHeight="1" x14ac:dyDescent="0.2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1:26" ht="12.75" customHeight="1" x14ac:dyDescent="0.2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1:26" ht="12.75" customHeight="1" x14ac:dyDescent="0.2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1:26" ht="12.75" customHeight="1" x14ac:dyDescent="0.2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1:26" ht="12.75" customHeight="1" x14ac:dyDescent="0.2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1:26" ht="12.75" customHeight="1" x14ac:dyDescent="0.2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1:26" ht="12.75" customHeight="1" x14ac:dyDescent="0.2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1:26" ht="12.75" customHeight="1" x14ac:dyDescent="0.2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1:26" ht="12.75" customHeight="1" x14ac:dyDescent="0.2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1:26" ht="12.75" customHeight="1" x14ac:dyDescent="0.2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1:26" ht="12.75" customHeight="1" x14ac:dyDescent="0.2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1:26" ht="12.75" customHeight="1" x14ac:dyDescent="0.2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1:26" ht="12.75" customHeight="1" x14ac:dyDescent="0.2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1:26" ht="12.75" customHeight="1" x14ac:dyDescent="0.2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1:26" ht="12.75" customHeight="1" x14ac:dyDescent="0.2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1:26" ht="12.75" customHeight="1" x14ac:dyDescent="0.2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1:26" ht="12.75" customHeight="1" x14ac:dyDescent="0.2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1:26" ht="12.75" customHeight="1" x14ac:dyDescent="0.2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1:26" ht="12.75" customHeight="1" x14ac:dyDescent="0.2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1:26" ht="12.75" customHeight="1" x14ac:dyDescent="0.2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1:26" ht="12.75" customHeight="1" x14ac:dyDescent="0.2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1:26" ht="12.75" customHeight="1" x14ac:dyDescent="0.2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1:26" ht="12.75" customHeight="1" x14ac:dyDescent="0.2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1:26" ht="12.75" customHeight="1" x14ac:dyDescent="0.2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1:26" ht="12.75" customHeight="1" x14ac:dyDescent="0.2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1:26" ht="12.75" customHeight="1" x14ac:dyDescent="0.2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1:26" ht="12.75" customHeight="1" x14ac:dyDescent="0.2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1:26" ht="12.75" customHeight="1" x14ac:dyDescent="0.2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1:26" ht="12.75" customHeight="1" x14ac:dyDescent="0.2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1:26" ht="12.75" customHeight="1" x14ac:dyDescent="0.2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1:26" ht="12.75" customHeight="1" x14ac:dyDescent="0.2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1:26" ht="12.75" customHeight="1" x14ac:dyDescent="0.2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1:26" ht="12.75" customHeight="1" x14ac:dyDescent="0.2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1:26" ht="12.75" customHeight="1" x14ac:dyDescent="0.2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1:26" ht="12.75" customHeight="1" x14ac:dyDescent="0.2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1:26" ht="12.75" customHeight="1" x14ac:dyDescent="0.2">
      <c r="A923" s="59"/>
      <c r="B923" s="59"/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1:26" ht="12.75" customHeight="1" x14ac:dyDescent="0.2">
      <c r="A924" s="59"/>
      <c r="B924" s="59"/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1:26" ht="12.75" customHeight="1" x14ac:dyDescent="0.2">
      <c r="A925" s="59"/>
      <c r="B925" s="59"/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1:26" ht="12.75" customHeight="1" x14ac:dyDescent="0.2">
      <c r="A926" s="59"/>
      <c r="B926" s="59"/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1:26" ht="12.75" customHeight="1" x14ac:dyDescent="0.2">
      <c r="A927" s="59"/>
      <c r="B927" s="59"/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1:26" ht="12.75" customHeight="1" x14ac:dyDescent="0.2">
      <c r="A928" s="59"/>
      <c r="B928" s="59"/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1:26" ht="12.75" customHeight="1" x14ac:dyDescent="0.2">
      <c r="A929" s="59"/>
      <c r="B929" s="59"/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1:26" ht="12.75" customHeight="1" x14ac:dyDescent="0.2">
      <c r="A930" s="59"/>
      <c r="B930" s="59"/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1:26" ht="12.75" customHeight="1" x14ac:dyDescent="0.2">
      <c r="A931" s="59"/>
      <c r="B931" s="59"/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1:26" ht="12.75" customHeight="1" x14ac:dyDescent="0.2">
      <c r="A932" s="59"/>
      <c r="B932" s="59"/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1:26" ht="12.75" customHeight="1" x14ac:dyDescent="0.2">
      <c r="A933" s="59"/>
      <c r="B933" s="59"/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1:26" ht="12.75" customHeight="1" x14ac:dyDescent="0.2">
      <c r="A934" s="59"/>
      <c r="B934" s="59"/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1:26" ht="12.75" customHeight="1" x14ac:dyDescent="0.2">
      <c r="A935" s="59"/>
      <c r="B935" s="59"/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1:26" ht="12.75" customHeight="1" x14ac:dyDescent="0.2">
      <c r="A936" s="59"/>
      <c r="B936" s="59"/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1:26" ht="12.75" customHeight="1" x14ac:dyDescent="0.2">
      <c r="A937" s="59"/>
      <c r="B937" s="59"/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1:26" ht="12.75" customHeight="1" x14ac:dyDescent="0.2">
      <c r="A938" s="59"/>
      <c r="B938" s="59"/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1:26" ht="12.75" customHeight="1" x14ac:dyDescent="0.2">
      <c r="A939" s="59"/>
      <c r="B939" s="59"/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1:26" ht="12.75" customHeight="1" x14ac:dyDescent="0.2">
      <c r="A940" s="59"/>
      <c r="B940" s="59"/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1:26" ht="12.75" customHeight="1" x14ac:dyDescent="0.2">
      <c r="A941" s="59"/>
      <c r="B941" s="59"/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1:26" ht="12.75" customHeight="1" x14ac:dyDescent="0.2">
      <c r="A942" s="59"/>
      <c r="B942" s="59"/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1:26" ht="12.75" customHeight="1" x14ac:dyDescent="0.2">
      <c r="A943" s="59"/>
      <c r="B943" s="59"/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1:26" ht="12.75" customHeight="1" x14ac:dyDescent="0.2">
      <c r="A944" s="59"/>
      <c r="B944" s="59"/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1:26" ht="12.75" customHeight="1" x14ac:dyDescent="0.2">
      <c r="A945" s="59"/>
      <c r="B945" s="59"/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1:26" ht="12.75" customHeight="1" x14ac:dyDescent="0.2">
      <c r="A946" s="59"/>
      <c r="B946" s="59"/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1:26" ht="12.75" customHeight="1" x14ac:dyDescent="0.2">
      <c r="A947" s="59"/>
      <c r="B947" s="59"/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1:26" ht="12.75" customHeight="1" x14ac:dyDescent="0.2">
      <c r="A948" s="59"/>
      <c r="B948" s="59"/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1:26" ht="12.75" customHeight="1" x14ac:dyDescent="0.2">
      <c r="A949" s="59"/>
      <c r="B949" s="59"/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1:26" ht="12.75" customHeight="1" x14ac:dyDescent="0.2">
      <c r="A950" s="59"/>
      <c r="B950" s="59"/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1:26" ht="12.75" customHeight="1" x14ac:dyDescent="0.2">
      <c r="A951" s="59"/>
      <c r="B951" s="59"/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1:26" ht="12.75" customHeight="1" x14ac:dyDescent="0.2">
      <c r="A952" s="59"/>
      <c r="B952" s="59"/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1:26" ht="12.75" customHeight="1" x14ac:dyDescent="0.2">
      <c r="A953" s="59"/>
      <c r="B953" s="59"/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1:26" ht="12.75" customHeight="1" x14ac:dyDescent="0.2">
      <c r="A954" s="59"/>
      <c r="B954" s="59"/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1:26" ht="12.75" customHeight="1" x14ac:dyDescent="0.2">
      <c r="A955" s="59"/>
      <c r="B955" s="59"/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1:26" ht="12.75" customHeight="1" x14ac:dyDescent="0.2">
      <c r="A956" s="59"/>
      <c r="B956" s="59"/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1:26" ht="12.75" customHeight="1" x14ac:dyDescent="0.2">
      <c r="A957" s="59"/>
      <c r="B957" s="59"/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1:26" ht="12.75" customHeight="1" x14ac:dyDescent="0.2">
      <c r="A958" s="59"/>
      <c r="B958" s="59"/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1:26" ht="12.75" customHeight="1" x14ac:dyDescent="0.2">
      <c r="A959" s="59"/>
      <c r="B959" s="59"/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1:26" ht="12.75" customHeight="1" x14ac:dyDescent="0.2">
      <c r="A960" s="59"/>
      <c r="B960" s="59"/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1:26" ht="12.75" customHeight="1" x14ac:dyDescent="0.2">
      <c r="A961" s="59"/>
      <c r="B961" s="59"/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1:26" ht="12.75" customHeight="1" x14ac:dyDescent="0.2">
      <c r="A962" s="59"/>
      <c r="B962" s="59"/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1:26" ht="12.75" customHeight="1" x14ac:dyDescent="0.2">
      <c r="A963" s="59"/>
      <c r="B963" s="59"/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1:26" ht="12.75" customHeight="1" x14ac:dyDescent="0.2">
      <c r="A964" s="59"/>
      <c r="B964" s="59"/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1:26" ht="12.75" customHeight="1" x14ac:dyDescent="0.2">
      <c r="A965" s="59"/>
      <c r="B965" s="59"/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1:26" ht="12.75" customHeight="1" x14ac:dyDescent="0.2">
      <c r="A966" s="59"/>
      <c r="B966" s="59"/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1:26" ht="12.75" customHeight="1" x14ac:dyDescent="0.2">
      <c r="A967" s="59"/>
      <c r="B967" s="59"/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1:26" ht="12.75" customHeight="1" x14ac:dyDescent="0.2">
      <c r="A968" s="59"/>
      <c r="B968" s="59"/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1:26" ht="12.75" customHeight="1" x14ac:dyDescent="0.2">
      <c r="A969" s="59"/>
      <c r="B969" s="59"/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1:26" ht="12.75" customHeight="1" x14ac:dyDescent="0.2">
      <c r="A970" s="59"/>
      <c r="B970" s="59"/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1:26" ht="12.75" customHeight="1" x14ac:dyDescent="0.2">
      <c r="A971" s="59"/>
      <c r="B971" s="59"/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1:26" ht="12.75" customHeight="1" x14ac:dyDescent="0.2">
      <c r="A972" s="59"/>
      <c r="B972" s="59"/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1:26" ht="12.75" customHeight="1" x14ac:dyDescent="0.2">
      <c r="A973" s="59"/>
      <c r="B973" s="59"/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1:26" ht="12.75" customHeight="1" x14ac:dyDescent="0.2">
      <c r="A974" s="59"/>
      <c r="B974" s="59"/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1:26" ht="12.75" customHeight="1" x14ac:dyDescent="0.2">
      <c r="A975" s="59"/>
      <c r="B975" s="59"/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1:26" ht="12.75" customHeight="1" x14ac:dyDescent="0.2">
      <c r="A976" s="59"/>
      <c r="B976" s="59"/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1:26" ht="12.75" customHeight="1" x14ac:dyDescent="0.2">
      <c r="A977" s="59"/>
      <c r="B977" s="59"/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1:26" ht="12.75" customHeight="1" x14ac:dyDescent="0.2">
      <c r="A978" s="59"/>
      <c r="B978" s="59"/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1:26" ht="12.75" customHeight="1" x14ac:dyDescent="0.2">
      <c r="A979" s="59"/>
      <c r="B979" s="59"/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1:26" ht="12.75" customHeight="1" x14ac:dyDescent="0.2">
      <c r="A980" s="59"/>
      <c r="B980" s="59"/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1:26" ht="12.75" customHeight="1" x14ac:dyDescent="0.2">
      <c r="A981" s="59"/>
      <c r="B981" s="59"/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1:26" ht="12.75" customHeight="1" x14ac:dyDescent="0.2">
      <c r="A982" s="59"/>
      <c r="B982" s="59"/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1:26" ht="12.75" customHeight="1" x14ac:dyDescent="0.2">
      <c r="A983" s="59"/>
      <c r="B983" s="59"/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1:26" ht="12.75" customHeight="1" x14ac:dyDescent="0.2">
      <c r="A984" s="59"/>
      <c r="B984" s="59"/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1:26" ht="12.75" customHeight="1" x14ac:dyDescent="0.2">
      <c r="A985" s="59"/>
      <c r="B985" s="59"/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1:26" ht="12.75" customHeight="1" x14ac:dyDescent="0.2">
      <c r="A986" s="59"/>
      <c r="B986" s="59"/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1:26" ht="12.75" customHeight="1" x14ac:dyDescent="0.2">
      <c r="A987" s="59"/>
      <c r="B987" s="59"/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1:26" ht="12.75" customHeight="1" x14ac:dyDescent="0.2">
      <c r="A988" s="59"/>
      <c r="B988" s="59"/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1:26" ht="12.75" customHeight="1" x14ac:dyDescent="0.2">
      <c r="A989" s="59"/>
      <c r="B989" s="59"/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1:26" ht="12.75" customHeight="1" x14ac:dyDescent="0.2">
      <c r="A990" s="59"/>
      <c r="B990" s="59"/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1:26" ht="12.75" customHeight="1" x14ac:dyDescent="0.2">
      <c r="A991" s="59"/>
      <c r="B991" s="59"/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1:26" ht="12.75" customHeight="1" x14ac:dyDescent="0.2">
      <c r="A992" s="59"/>
      <c r="B992" s="59"/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1:26" ht="12.75" customHeight="1" x14ac:dyDescent="0.2">
      <c r="A993" s="59"/>
      <c r="B993" s="59"/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1:26" ht="12.75" customHeight="1" x14ac:dyDescent="0.2">
      <c r="A994" s="59"/>
      <c r="B994" s="59"/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1:26" ht="12.75" customHeight="1" x14ac:dyDescent="0.2">
      <c r="A995" s="59"/>
      <c r="B995" s="59"/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1:26" ht="12.75" customHeight="1" x14ac:dyDescent="0.2">
      <c r="A996" s="59"/>
      <c r="B996" s="59"/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1:26" ht="12.75" customHeight="1" x14ac:dyDescent="0.2">
      <c r="A997" s="59"/>
      <c r="B997" s="59"/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1:26" ht="12.75" customHeight="1" x14ac:dyDescent="0.2">
      <c r="A998" s="59"/>
      <c r="B998" s="59"/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1:26" ht="12.75" customHeight="1" x14ac:dyDescent="0.2">
      <c r="A999" s="59"/>
      <c r="B999" s="59"/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1:26" ht="12.75" customHeight="1" x14ac:dyDescent="0.2">
      <c r="A1000" s="59"/>
      <c r="B1000" s="59"/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autoFilter ref="A1:P1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rankalumno</vt:lpstr>
      <vt:lpstr>omcc</vt:lpstr>
      <vt:lpstr>egmo</vt:lpstr>
      <vt:lpstr>rankestado</vt:lpstr>
      <vt:lpstr>sup</vt:lpstr>
      <vt:lpstr>Concentrado</vt:lpstr>
      <vt:lpstr>Rank alumnos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Valdez</dc:creator>
  <cp:lastModifiedBy>Rogelio Valdez</cp:lastModifiedBy>
  <dcterms:created xsi:type="dcterms:W3CDTF">2019-11-29T16:57:22Z</dcterms:created>
  <dcterms:modified xsi:type="dcterms:W3CDTF">2019-11-29T16:57:22Z</dcterms:modified>
</cp:coreProperties>
</file>